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25" activeTab="0"/>
  </bookViews>
  <sheets>
    <sheet name="レコードID付与" sheetId="1" r:id="rId1"/>
  </sheets>
  <definedNames>
    <definedName name="_xlnm._FilterDatabase" localSheetId="0" hidden="1">'レコードID付与'!$A$5:$L$1459</definedName>
  </definedNames>
  <calcPr fullCalcOnLoad="1"/>
</workbook>
</file>

<file path=xl/sharedStrings.xml><?xml version="1.0" encoding="utf-8"?>
<sst xmlns="http://schemas.openxmlformats.org/spreadsheetml/2006/main" count="10239" uniqueCount="1849">
  <si>
    <t>※各列にフィルタ機能が付いています。表示したいものを絞り込むことができます。</t>
  </si>
  <si>
    <t>08/28他館あり処理済み</t>
  </si>
  <si>
    <r>
      <rPr>
        <sz val="10"/>
        <color indexed="30"/>
        <rFont val="ＭＳ Ｐゴシック"/>
        <family val="3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</rPr>
      <t>を押すと検索窓が出ます。授業名や先生の名前などで検索ができます。</t>
    </r>
  </si>
  <si>
    <t>所蔵あり863件/1417件</t>
  </si>
  <si>
    <t>学部</t>
  </si>
  <si>
    <t>授業科目名</t>
  </si>
  <si>
    <t>担当教員</t>
  </si>
  <si>
    <t>開講学年</t>
  </si>
  <si>
    <t>開講学期</t>
  </si>
  <si>
    <t>書誌事項</t>
  </si>
  <si>
    <t>所蔵</t>
  </si>
  <si>
    <t>電子版</t>
  </si>
  <si>
    <t>LIMEBIB</t>
  </si>
  <si>
    <t>所蔵館番号</t>
  </si>
  <si>
    <t>OPAC</t>
  </si>
  <si>
    <t>工学部</t>
  </si>
  <si>
    <t>工業力学</t>
  </si>
  <si>
    <t>Langthjem Mikael(ランジェム ミカエル)</t>
  </si>
  <si>
    <t>1年</t>
  </si>
  <si>
    <t>前期</t>
  </si>
  <si>
    <t>（著者）青木 弘，木谷 晋，（書名）工業力学（第3版・新装版），（出版社）森北出版株式会社，2010年，（2000円（税別）</t>
  </si>
  <si>
    <t>○</t>
  </si>
  <si>
    <t>J.P. Den Hartog: Mechanics. Dover Publications，1961，1575円</t>
  </si>
  <si>
    <t>James Stewart: Calculus, 6th ed. Thomson Brooks/Cole Pub. Co., 2008, 約6800円</t>
  </si>
  <si>
    <t>○</t>
  </si>
  <si>
    <t>基礎製図</t>
  </si>
  <si>
    <t>水戸部 和久 (MITOBE Kazuhisa)</t>
  </si>
  <si>
    <t>林 洋次 ほか, 機械製図, 実教出版</t>
  </si>
  <si>
    <t>関口 剛，機械製図練習ノート，実教出版</t>
  </si>
  <si>
    <t>基礎化学</t>
  </si>
  <si>
    <t>木俣 光正(KIMATA Mitsumasa)</t>
  </si>
  <si>
    <t>後期</t>
  </si>
  <si>
    <t>田中潔、荒井貞夫 著、フレンドリー物理化学、三協出版</t>
  </si>
  <si>
    <t>千原秀昭、稲葉章 訳、アトキンス物理化学要論、東京化学同人</t>
  </si>
  <si>
    <t>鵜沼英郎、尾形健明 著、理工系基礎レクチャー 無機化学、化学同人</t>
  </si>
  <si>
    <t>基礎有機化学</t>
  </si>
  <si>
    <t>宮 瑾(GONG Jin)</t>
  </si>
  <si>
    <t>マクマリー，有機化学(上) 第９版，東京化学同人</t>
  </si>
  <si>
    <t>『絶対わかる有機化学』 斎藤勝裕 講談社サイエンティフィク</t>
  </si>
  <si>
    <t>剛体の力学</t>
  </si>
  <si>
    <t>秋山 孝夫(AKIYAMA Takao)</t>
  </si>
  <si>
    <t>永田一清，「新・基礎 力学」，サイエンス社</t>
  </si>
  <si>
    <t>高橋正雄，「講義と演習 理工系 基礎力学」，共立出版</t>
  </si>
  <si>
    <t>高橋正雄，「基礎と演習 理工系の力学」，共立出版</t>
  </si>
  <si>
    <t>青木弘・木谷晋，「工業力学」，森北出版</t>
  </si>
  <si>
    <t>原康夫，「力学」，東京教学社</t>
  </si>
  <si>
    <t>永田一清・佐野元昭，「新・基礎 物理学」，サイエンス社</t>
  </si>
  <si>
    <t>小出昭一郎，「物理学 三訂版」，裳華房</t>
  </si>
  <si>
    <t>杉山吉彦・鈴木豊彦，「力学序説」，培風館</t>
  </si>
  <si>
    <t>宇佐美誠二・貴島準一・西村鷹明・鳥塚潔，「理工系のための力学の基礎」，講談社サイエンティフィク</t>
  </si>
  <si>
    <t>入江敏博・山田元，「工業力学」，理工学社</t>
  </si>
  <si>
    <t>為近和彦，「力学」，森北出版</t>
  </si>
  <si>
    <t>阿部龍蔵，「力学・解析力学」，岩波書店</t>
  </si>
  <si>
    <t>橋本正章・荒木賢三，「力学の基礎」，裳華房</t>
  </si>
  <si>
    <t>鈴村順三・大島隆義・大澤幸治，「理工学の基礎 力学」，培風館</t>
  </si>
  <si>
    <t>中山正敏，「基礎力学」，裳華房</t>
  </si>
  <si>
    <t>中川憲治，「工科のための一般力学」，森北出版</t>
  </si>
  <si>
    <t>理工系の物理学</t>
  </si>
  <si>
    <t>廣瀬 文彦(HIROSE Fumihiko)1，安達 義也(ADACHI Yoshiya)2</t>
  </si>
  <si>
    <t>「新・基礎 電磁気学」，佐野元昭著，サイエンス社</t>
  </si>
  <si>
    <t>機械工作実習</t>
  </si>
  <si>
    <t>機械システム工学科担当教員</t>
  </si>
  <si>
    <t>山形大学工学部機械システム工学科編，機械工作実習テキスト，山形大学生協(予価￥900）</t>
  </si>
  <si>
    <t>数学Ⅰ</t>
  </si>
  <si>
    <t>早田 孝博(HAYATA Takahiro)</t>
  </si>
  <si>
    <t>2年</t>
  </si>
  <si>
    <t>立花俊一・成田清正：エクササイズ偏微分・重積分 共立出版 ISBN 9784320014664</t>
  </si>
  <si>
    <t>小島 武夫(KOJIMA Takeo)</t>
  </si>
  <si>
    <t>馬場敬之著「微分積分」マセマ</t>
  </si>
  <si>
    <t>馬場敬之著「演習・微分積分」マセマ</t>
  </si>
  <si>
    <t>高木貞二著「解析概論」岩波書店</t>
  </si>
  <si>
    <t>溝畑茂著「数学解析 上下」朝倉書店</t>
  </si>
  <si>
    <t>神保雄次(ＪＩＮＢＯ Ｙｕｊｉ)</t>
  </si>
  <si>
    <t>立花俊一・成田清正 著　「エクササイズ偏微分・重積分」</t>
  </si>
  <si>
    <t>服部哲也 著　「微積分　～講義・演習テキスト」　（ 学術図書出版社）</t>
  </si>
  <si>
    <t>○</t>
  </si>
  <si>
    <t>髙坂良史・高橋雅朋・加藤正和・黒木場正城 共著　「微分積分増補版」　（学術図書出版社）</t>
  </si>
  <si>
    <t>馬場敬之「微分積分」マセマ</t>
  </si>
  <si>
    <t>馬場敬之「演習・微分積分」マセマ</t>
  </si>
  <si>
    <t>ランジェム ミカエル (LANGTHJEM, Mikael)</t>
  </si>
  <si>
    <t>立花俊一・成田清正：エクササイズ偏微分・重積分 共立出版2,100円</t>
  </si>
  <si>
    <t>岡田和夫：微分積分学Ⅱ 実教出版</t>
  </si>
  <si>
    <t>×</t>
  </si>
  <si>
    <t>高木貞治：解析概論 岩波書店</t>
  </si>
  <si>
    <t>数学Ⅱ</t>
  </si>
  <si>
    <t>三浦、早田、佐藤、高橋 線形代数の発想 学術図書 ISBN 9784780605310</t>
  </si>
  <si>
    <t>松井 弘之(MATSUI Hiroyuki)</t>
  </si>
  <si>
    <t>三浦毅、早田孝博、佐藤邦夫、高橋眞映著 「線形代数の発想」学術図書出版、ISBN 9784780605310</t>
  </si>
  <si>
    <t>小島 武夫（KOJIMA Takeo）</t>
  </si>
  <si>
    <t>三浦毅他３人の共著「線型代数の発想」(学術図書出版社) ISBN 978-4-7806-0161-9</t>
  </si>
  <si>
    <t>佐武一郎「線型代数学」裳華房</t>
  </si>
  <si>
    <t>斎藤正彦「線型代数学」東京大学出版会</t>
  </si>
  <si>
    <t>村松 鋭一（MURAMATSU Eiichi）</t>
  </si>
  <si>
    <t>三浦毅、早田孝博、佐藤邦夫、高橋眞映著 ： 「線型代数の発想」学術図書出版、 ISBN9784780605310</t>
  </si>
  <si>
    <t>物理学Ⅰ</t>
  </si>
  <si>
    <t>井坂 秀治(ISAKA Hideharu)1，新任教員2</t>
  </si>
  <si>
    <t>小出昭一郎著，「物理学(三訂版)」，裳華房</t>
  </si>
  <si>
    <t>森田博昭・安達義也・加藤宏朗・金子武次郎「工学基礎・物体の運動」学術図書出版</t>
  </si>
  <si>
    <t>１：井坂 秀治(ISAKA Hideharu)， ２：新任教員</t>
  </si>
  <si>
    <t>小出昭一郎著，「物理学(三訂版)」，裳華房</t>
  </si>
  <si>
    <t>三浦 光(MIURA Hikaru)</t>
  </si>
  <si>
    <t>小出昭一郎著，「物理学(三訂版)」，裳華房</t>
  </si>
  <si>
    <t>森田・安達・金子・加藤著，「工学基礎 物体の運動」，学術図書出版社</t>
  </si>
  <si>
    <t>安達 義也(ADACHI Yoshiya)1，松下 浩一(MATSUSHITA Koichi)2</t>
  </si>
  <si>
    <t>加藤 宏朗(KATO Hiroaki)</t>
  </si>
  <si>
    <t>森田博昭・安達義也・加藤宏朗・金子武次郎「工学基礎・物体の運動」学術図書出版社</t>
  </si>
  <si>
    <t>中島 龍也(NAKAJIMA Tatsuya)</t>
  </si>
  <si>
    <t>2年,3年,4年</t>
  </si>
  <si>
    <t>物理学実験</t>
  </si>
  <si>
    <t>加藤 宏朗(KATO Hiroaki)1，安達 義也(ADACHI Yoshiya)1，小池 邦博(KOIKE Kunihiro)1, 機械システム工学分野教員2，化学・バイオ工学分野教員3</t>
  </si>
  <si>
    <t>山形大学大学院理工学研究科数物学分野,「物理学実験（2019年度版）」, (2019)</t>
  </si>
  <si>
    <t>吉田卯三郎,武居文助著,「物理学実験」, 三省堂, (1940)</t>
  </si>
  <si>
    <t>加藤 宏朗(KATO Hiroaki)1，安達 義也(ADACHI Yoshiya)1，小池 邦博(KOIKE Kunihiro)1, 物理学実験応援教員2,3,4</t>
  </si>
  <si>
    <t>×</t>
  </si>
  <si>
    <t>加藤 宏朗(KATO Hiroaki)1，安達 義也(ADACHI Yoshiya)1，小池 邦博(KOIKE Kunihiro)1, 物理学実験応援教員2,3</t>
  </si>
  <si>
    <t>化学概論</t>
  </si>
  <si>
    <t>伊藤 和明（ITO Kazuaki)</t>
  </si>
  <si>
    <t>中村安雄・荒地良典，幸塚広光，田村裕，春名匠，矢島辰雄著，「理工系のための現代基礎化学」，三共出版，２４００円＋税</t>
  </si>
  <si>
    <t>多賀光彦・片岡正光・早野清治・沼田ゆかり著、「教養の現代化学」、三共出版、２４００円＋税</t>
  </si>
  <si>
    <t>大場好弘著、「身のまわりの化学」、化学同人、１８００円＋税</t>
  </si>
  <si>
    <t>渡辺 啓著、日常の化学、サイエンス社、１６００円＋税</t>
  </si>
  <si>
    <t>磯 直道、奥谷忠雄、滝沢靖臣、物質とは何か、東京教学社、１８００円</t>
  </si>
  <si>
    <t>キャリア形成特別講義</t>
  </si>
  <si>
    <t>松村　吉将(MATSUMURA Yoshimasa)</t>
  </si>
  <si>
    <t>アレックス・オスターワルダー＆イヴ・ピニュール 著、小山龍介 訳『ビジネスモデル・ジェネレーション　ビジネスモデル設計書』翔泳社（2012）</t>
  </si>
  <si>
    <t>産業理解特別講義</t>
  </si>
  <si>
    <t>1年,2年,3年,4年</t>
  </si>
  <si>
    <t>『START INNOVATION ! with this visual toolkit.』　ハイス・ファン・ウルフェン（著）　山口博志（監修）ビー・エヌ・エヌ新社</t>
  </si>
  <si>
    <t>『サービスデザインの教科書』　武山政直 (著)　 ＮＴＴ出版</t>
  </si>
  <si>
    <t>『まんがでわかるデザイン思考』　坂元勲（著）　小学館</t>
  </si>
  <si>
    <t>数学Ⅲ</t>
  </si>
  <si>
    <t>中川和重（NAKAGAWA Kazushige）</t>
  </si>
  <si>
    <t>原 惟行,松永 秀章 共著：複素解析入門 第2版 共立出版 2014</t>
  </si>
  <si>
    <t>神保 道夫 著:複素関数入門,岩波書店 2003</t>
  </si>
  <si>
    <t>○</t>
  </si>
  <si>
    <t>今吉 洋一 著:複素関数概説、サイエンス社 1997</t>
  </si>
  <si>
    <t>洲之内治男, 猪股清二 共著:改訂 関数論 サイエンス社 1992</t>
  </si>
  <si>
    <t>L.V. アールフォルス著:複素解析,現代数学社 1982</t>
  </si>
  <si>
    <t>数物学分野教員</t>
  </si>
  <si>
    <t>馬場敬之著「複素関数 キャンパス・ゼミ」マセマ</t>
  </si>
  <si>
    <t>神保道夫：複素関数入門，岩波書店</t>
  </si>
  <si>
    <t>L.V.アールフォルス 著，笠原乾吉 訳：複素解析 現代数学社</t>
  </si>
  <si>
    <t>志賀浩二：複素数30講 朝倉書店</t>
  </si>
  <si>
    <t>R</t>
  </si>
  <si>
    <t>中川 和重（NAKAGAWA Kazushige)</t>
  </si>
  <si>
    <t>数学Ⅳ</t>
  </si>
  <si>
    <t>大槻 恭士（OTSUKI Takashi)</t>
  </si>
  <si>
    <t>石村園子著 やさしく学べるラプラス変換・フーリエ解析 増補版 （共立出版）</t>
  </si>
  <si>
    <t>遠藤 龍介(ENDO Ryusuke)</t>
  </si>
  <si>
    <t>石村園子，「やさしく学べるラプラス変換・フーリエ解析増補版」共立出版 978-4-320-01944-7</t>
  </si>
  <si>
    <t>近藤 和弘(KONDO Kazuhiro)</t>
  </si>
  <si>
    <t>石村園子、「やさしく学べるラプラス変換・フーリエ解析増補版」共立出版 978-4-320-01944-7</t>
  </si>
  <si>
    <t>物理学Ⅱ</t>
  </si>
  <si>
    <t>西山 宏昭(NISHIYAMA Hiroaki)</t>
  </si>
  <si>
    <t>宮崎・加藤著，「よくわかる電磁気学」，日刊工業新聞社</t>
  </si>
  <si>
    <t>安達 義也(ADACHI Yoshiya)1, 佐々木 典彦(SASAKI Norihiko)2</t>
  </si>
  <si>
    <t>小池 邦博(KOIKE Kunihiro)</t>
  </si>
  <si>
    <t>伊東敏雄「なーるほどの熱学」学術図書出版社</t>
  </si>
  <si>
    <t>JSMEテキストシリーズ出版分科会「熱力学」丸善株式会社</t>
  </si>
  <si>
    <t>原 康夫「物理学通論I」学術図書出版社</t>
  </si>
  <si>
    <t>○</t>
  </si>
  <si>
    <t>大槻 義彦「物理学II」学術図書出版社</t>
  </si>
  <si>
    <t>松平升他「教養理工 物理学II」培風館</t>
  </si>
  <si>
    <t>小出昭一郎「物理学（改訂版）」裳華房</t>
  </si>
  <si>
    <t>阿部龍蔵・川村清「物理学」サイエンス社</t>
  </si>
  <si>
    <t>松下　浩一(MATSUSHITA Koichi)</t>
  </si>
  <si>
    <t>確率統計学</t>
  </si>
  <si>
    <t>大槻 恭士(OTSUKI Takashi)</t>
  </si>
  <si>
    <t>E. クライツィグ著 田栗正章訳「技術者のための高等数学７ 確率と統計（原書第8版）」（培風館）</t>
  </si>
  <si>
    <t>キャリアプランニング</t>
  </si>
  <si>
    <t>池谷 昌之(IKETANI Masayuki）</t>
  </si>
  <si>
    <t>働くひとのためのキャリア・デザイン (PHP新書) 金井壽宏（著)</t>
  </si>
  <si>
    <t>×</t>
  </si>
  <si>
    <t>物理学基礎</t>
  </si>
  <si>
    <t>中島 龍也（NAKAJIMA Tatsuya）</t>
  </si>
  <si>
    <t>「よくわかる電磁気学」宮﨑 照宣、加藤 宏朗 著 (日刊工業新聞社)</t>
  </si>
  <si>
    <t>湯浅 哲也(YUASA Tetsuya)</t>
  </si>
  <si>
    <t>2年、３年、４年</t>
  </si>
  <si>
    <t>立花 俊一,成田 清正 共著 エクササイズ 偏微分・重積分（共立出版)ISBN978-4-320-01466-4</t>
  </si>
  <si>
    <t>○</t>
  </si>
  <si>
    <t>松下 浩一(MATSUSHITA Koichi)</t>
  </si>
  <si>
    <t>中島龍也 (NAKAJIMA Tatsuya)</t>
  </si>
  <si>
    <t>佐々木 　典彦　(SASAKI Norihiko)</t>
  </si>
  <si>
    <t>化学・バイオ工学概論</t>
  </si>
  <si>
    <t>會田 忠弘(AITA Tadahiro)</t>
  </si>
  <si>
    <t>「化学工学の基礎と計算」D. M. HIMMELBLAU 著 大竹伝雄 訳  培風館</t>
  </si>
  <si>
    <t>情報エレクトロニクス概論</t>
  </si>
  <si>
    <t>野本 弘平(NOMOTO Kohei)，金子 努(KANEKO Tsutomu)</t>
  </si>
  <si>
    <t>押本愛之助/岡崎彰夫 共著 「電気・電子工学概論」 森北出版 2500円+税</t>
  </si>
  <si>
    <t>大内，岡部，栗原：「情報学入門 大学で学ぶ情報科学・情報活用・情報社会」，コロナ社 1,600円＋税</t>
  </si>
  <si>
    <t>有機化学Ⅰ</t>
  </si>
  <si>
    <t>森秀晴(MORI Hideharu)</t>
  </si>
  <si>
    <t>マクマリー、有機化学(上) 第９版、東京化学同人</t>
  </si>
  <si>
    <t>マクマリー、有機化学(中) 第９版、東京化学同人</t>
  </si>
  <si>
    <t>有機化学演習Ⅰ</t>
  </si>
  <si>
    <t>森　秀晴(MORI Hideharu)、山門 陵平(YAMAKADO Ryohei)、他1名</t>
  </si>
  <si>
    <t>物理化学Ⅰ</t>
  </si>
  <si>
    <t>川口 正剛(KAWAGUCHI Seigou)</t>
  </si>
  <si>
    <t>アトキンス物理化学要論, P. Atkins, J.d. Paula著, 市原秀昭, 稲葉章訳, 東京化学同人, 5800円</t>
  </si>
  <si>
    <t>P.W.Atkins著，千原秀昭・中村亘男訳「物理化学（上）」東京化学同人</t>
  </si>
  <si>
    <t>P.W.Atkins著，千原秀昭・中村亘男訳「物理化学（下）」東京化学同人</t>
  </si>
  <si>
    <t>W.J.Moore 著，藤代亮一訳「物理化学（上）」東京化学同人</t>
  </si>
  <si>
    <t>W.J.Moore 著，藤代亮一訳「物理化学（下）」東京化学同人</t>
  </si>
  <si>
    <t>近藤和生他, 物理化学 朝倉書店</t>
  </si>
  <si>
    <t>物理化学演習Ⅰ</t>
  </si>
  <si>
    <t>川口 正剛(KAWAGUCHI Seigou)、宮田剣(Miyata Ken)
西辻祥太郎(NISHITSUJI Shotaro)</t>
  </si>
  <si>
    <t>P.W.Atkins著，千原秀昭・中村亘男訳「物理化学（上）」東京化学同人</t>
  </si>
  <si>
    <t>W.J.Moore 著，藤代亮一訳「物理化学（上）」東京化学同人</t>
  </si>
  <si>
    <t>光・電子材料概論</t>
  </si>
  <si>
    <t>高橋辰宏（TAKAHASHI Tatsuhiro)</t>
  </si>
  <si>
    <t>高分子化学（共立出版）村橋俊介ら編 （６，７章）</t>
  </si>
  <si>
    <t>導電性高分子のはなし （日刊工業新聞社）吉野勝美著</t>
  </si>
  <si>
    <t>入門 高分子科学 （裳華房）大澤善次郎著</t>
  </si>
  <si>
    <t>高分子化学入門 （NTS）蒲池幹治著</t>
  </si>
  <si>
    <t xml:space="preserve">やさしい有機光化学 名古屋大学出版会 伊澤康司著 </t>
  </si>
  <si>
    <t>有機ELのすべて 日本実業出版社 城戸淳二著</t>
  </si>
  <si>
    <t>合成化学概論</t>
  </si>
  <si>
    <t>鳴海 敦(NARUMI Atsushi)</t>
  </si>
  <si>
    <t>高分子化学第５版、村橋俊介、小高忠男、蒲池幹治、則末尚志 編、共立出版 ￥３９００</t>
  </si>
  <si>
    <t>高分子合成化学（改訂版）井上祥平 著 裳華房 ￥２８００</t>
  </si>
  <si>
    <t>有機化学Ⅱ</t>
  </si>
  <si>
    <t>東原 知哉（HIGASHIHARA Tomoya)</t>
  </si>
  <si>
    <t>J.マクマリー著 マクマリー有機化学（中）第８版 東京化学同人（4860円）</t>
  </si>
  <si>
    <t>J.マクマリー著 マクマリー有機化学（下）第８版 東京化学同人（4860円）</t>
  </si>
  <si>
    <t>有機化学演習Ⅱ</t>
  </si>
  <si>
    <t>東原知哉（HIGASHIHARA Tomoya）/山門陵平（YAMAKADO Ryohei）/千葉貴之（CHIBA 
Takayuki）</t>
  </si>
  <si>
    <t>J. McMurry 著、マクマリー有機化学（中）第８版、東京化学同人、4,860円</t>
  </si>
  <si>
    <t>J. McMurry 著、マクマリー有機化学（下）第８版、東京化学同人、4,860円</t>
  </si>
  <si>
    <t>構造解析・分析法Ⅰ</t>
  </si>
  <si>
    <t>羽場 修(HABA Osamu)</t>
  </si>
  <si>
    <t>基礎からわかる機器分析 加藤正直ら著 森北出版 2010</t>
  </si>
  <si>
    <t>アトキンス物理化学要論 第６版</t>
  </si>
  <si>
    <t>マクマリー有機化学 第９版</t>
  </si>
  <si>
    <t>ビギナーズ有機構造解析 川端潤著 化学同人 2005</t>
  </si>
  <si>
    <t>ベーシック有機構造解析 森田博史・石橋正己著 化学同人 2011</t>
  </si>
  <si>
    <t>有機化学のためのスペクトル解析法 第２版 M.Hesseら著 野村ら訳 化学同人 2010</t>
  </si>
  <si>
    <t>構造解析・分析法Ⅱ</t>
  </si>
  <si>
    <t>片桐 洋史(KATAGIRI Hiroshi)</t>
  </si>
  <si>
    <t>加藤正直，内山一美，鈴木秋弘「基礎からわかる機器分析」森北出版</t>
  </si>
  <si>
    <t>大橋裕二，植草秀裕，大原高志，小島優子，根本隆「X線・中性子による構造解」東京化学同人</t>
  </si>
  <si>
    <t>○</t>
  </si>
  <si>
    <t>物性工学概論</t>
  </si>
  <si>
    <t>西岡 昭博(NISHIOKA Akihiro)</t>
  </si>
  <si>
    <t>「高分子化学 第5版 村橋俊介、小高忠夫、蒲池幹治、則末尚志 編」 共立出版（株）</t>
  </si>
  <si>
    <t>「レオロジーの世界」 尾崎邦宏著 森北出版</t>
  </si>
  <si>
    <t>○</t>
  </si>
  <si>
    <t>「高分子材料の化学 井上祥平、宮田清蔵 共著」 丸善出版（株）</t>
  </si>
  <si>
    <t>「おもしろレオロジー 増渕雄一著」（株）技術評論社</t>
  </si>
  <si>
    <t>○</t>
  </si>
  <si>
    <t>物理化学Ⅱ</t>
  </si>
  <si>
    <t>佐野　正人(SANO Masahito)</t>
  </si>
  <si>
    <t>アトキンス物理化学要論、P. A. Atkins, J. de Paula著、千葉秀昭、稲葉章訳、東京科学同人</t>
  </si>
  <si>
    <t>アトキンス物理化学（上）、P. A. Atkins著、千葉秀昭、中村宣男訳、東京科学同人</t>
  </si>
  <si>
    <t>アトキンス物理化学（下）、P. A. Atkins著、千葉秀昭、中村宣男訳、東京科学同人</t>
  </si>
  <si>
    <t>○</t>
  </si>
  <si>
    <t>物理化学演習Ⅱ</t>
  </si>
  <si>
    <t>佐野　正人 (SANO Masahito)</t>
  </si>
  <si>
    <t>アトキンス物理化学（上）、P. A. Atkins著、千葉秀昭、中村宣男訳、東京科学同人</t>
  </si>
  <si>
    <t>○</t>
  </si>
  <si>
    <t>科学英語</t>
  </si>
  <si>
    <t>吉田 司(YOSHIDA Tsukasa)</t>
  </si>
  <si>
    <t>化学英語101 化学同人 3000円</t>
  </si>
  <si>
    <t>カガク英語ドリル シーエムシー出版 1600円</t>
  </si>
  <si>
    <t>科学英語の基礎 化学同人 3200円</t>
  </si>
  <si>
    <t>General Science 南雲堂 1900円</t>
  </si>
  <si>
    <t>情報処理概論</t>
  </si>
  <si>
    <t>伊藤智博（ITO Tomohiro)、神保雄次（JINBO Yuji)</t>
  </si>
  <si>
    <t>大石進一監修, 新情報技術基礎, コロナ社, (2017)</t>
  </si>
  <si>
    <t>小林一也, 工業技術基礎, 実教出版, (2015)</t>
  </si>
  <si>
    <t>イラスト図解 工場のしくみ,松林光男、渡辺弘, 日本実業出版社, (2004)</t>
  </si>
  <si>
    <t>西之園晴夫、杉森良光、重森治、野田宏英, わかりやすい情報技術基礎, コロナ社, (2007)</t>
  </si>
  <si>
    <t>181-2</t>
  </si>
  <si>
    <t>寺沢幹雄, 情報技術の基礎知識, 昭晃堂 (2006).</t>
  </si>
  <si>
    <t>181-3</t>
  </si>
  <si>
    <t>山形大学基盤教育院, 成せばなる, 山形大学出版会, (2010).</t>
  </si>
  <si>
    <t>181-4</t>
  </si>
  <si>
    <t>情報処理概論</t>
  </si>
  <si>
    <t>川合慧, 情報, 東京大学出版会, (2006).</t>
  </si>
  <si>
    <t>181-5</t>
  </si>
  <si>
    <t>神崎洋治、西井美鷹, 体系的に学ぶ携帯電話のしくみ, 日経ＢＰソフトプレス, (2006).</t>
  </si>
  <si>
    <t>181-6</t>
  </si>
  <si>
    <t>神崎洋治、西井美鷹, 体系的に学び直すデジタルカメラのしくみ, 日経ＢＰソフトプレス, (2004).</t>
  </si>
  <si>
    <t>×</t>
  </si>
  <si>
    <t>181-7</t>
  </si>
  <si>
    <t>神崎洋治、西井美鷹, 体系的に学びなおすＤＶＤのしくみ, 日経ＢＰソフトプレス, (2003).</t>
  </si>
  <si>
    <t>181-8</t>
  </si>
  <si>
    <t>河村正行, よくわかる地上デジタル放送, 電波新聞社, (2007).</t>
  </si>
  <si>
    <t>181-9</t>
  </si>
  <si>
    <t>平木恭一, 最新クレジット／ローン業界の動向とカラクリがよ～くわかる本, 秀和システム, (2008).</t>
  </si>
  <si>
    <t>181-10</t>
  </si>
  <si>
    <t>岩田昭男, 図解 電子マネー業界ハンドブック, 東洋経済新報社, (2008).</t>
  </si>
  <si>
    <t>181-11</t>
  </si>
  <si>
    <t>物質化学工学科資料集（プログラミング、数値計算）</t>
  </si>
  <si>
    <t>×</t>
  </si>
  <si>
    <t>181-12</t>
  </si>
  <si>
    <t>Seymour Lipschutz、成嶋弘、離散数学―コンピュータサイエンスの基礎数学、オーム社</t>
  </si>
  <si>
    <t>181-13</t>
  </si>
  <si>
    <t>大篠 廣、計算機概論、オーム社</t>
  </si>
  <si>
    <t>○</t>
  </si>
  <si>
    <t>181-14</t>
  </si>
  <si>
    <t>村井純、インターネット・インターネットⅡ、岩波新書</t>
  </si>
  <si>
    <t>○</t>
  </si>
  <si>
    <t>181-15</t>
  </si>
  <si>
    <t>野崎昭弘、二進法、共立出版</t>
  </si>
  <si>
    <t>181-16</t>
  </si>
  <si>
    <t>前原昭二、記号論理読本、日本評論社</t>
  </si>
  <si>
    <t>181-17</t>
  </si>
  <si>
    <t>清水武治、「ゲーム理論」の基本がよくわかる本、ＰＨＰ文庫</t>
  </si>
  <si>
    <t>181-18</t>
  </si>
  <si>
    <t>図説雑学ゲーム理論,渡辺隆裕, ナツメ社, (2004).</t>
  </si>
  <si>
    <t>○</t>
  </si>
  <si>
    <t>181-19</t>
  </si>
  <si>
    <t>青木淳夫、山田祥寛、プログラムを作ろう！パソコン教科書 Microsoft Visual Web Developer 2005 Express Edition 入門、日経ＢＰソフトプレス</t>
  </si>
  <si>
    <t>181-20</t>
  </si>
  <si>
    <t>宮地力、大橋真也、ますます出来るMathematicaビギナー版、シーエーテー</t>
  </si>
  <si>
    <t>×</t>
  </si>
  <si>
    <t>181-21</t>
  </si>
  <si>
    <t>よくわかる知的財産,藤川義人, 日本実業出版社, (2002).</t>
  </si>
  <si>
    <t>181-22</t>
  </si>
  <si>
    <t>技術者による実践的工学倫理第２版,中村収三, 化学同人, (2006).</t>
  </si>
  <si>
    <t>181-23</t>
  </si>
  <si>
    <t>産業財産権標準テキスト特許編第７版, 発明協会, (2010).</t>
  </si>
  <si>
    <t>181-24</t>
  </si>
  <si>
    <t>デジタル時代の著作権基礎講座,（社）コンピュータソフトウェア著作権協会, (1999).</t>
  </si>
  <si>
    <t>181-25</t>
  </si>
  <si>
    <t>Gaussianプログラムで学ぶ情報化学・計算化学実験，堀憲次，山本豪紀，丸善株式会社</t>
  </si>
  <si>
    <t>181-26</t>
  </si>
  <si>
    <t>Gaussianプログラムによる量子化学計算マニュアル，堀憲次（監修），丸善株式会社</t>
  </si>
  <si>
    <t>○</t>
  </si>
  <si>
    <t>無機化学Ⅰ</t>
  </si>
  <si>
    <t>鵜沼 英郎(UNUMA Hidero)</t>
  </si>
  <si>
    <t>「理工系基礎レクチャー 無機化学」、鵜沼英郎・尾形健明著、化学同人</t>
  </si>
  <si>
    <t>高分子科学</t>
  </si>
  <si>
    <t>岡田修司(OKADA Shuji），熊木治郎(KUMAKI Jiro），杉本昌隆(SUGIMOTO Masataka)</t>
  </si>
  <si>
    <t>2年／2年 （化学・バイオ），3年（情報・エレクトロニクス，機械システム）</t>
  </si>
  <si>
    <t>(書名) 高分子を学ぼう, (著者)横田健二, (出版社)化学同人</t>
  </si>
  <si>
    <t>(書名) 基礎高分子科学 (編集)高分子学会編 (出版社) 東京化学同人</t>
  </si>
  <si>
    <t>(書名) 高分子基礎科学 (著者)長谷川正木，西敏夫 (出版社)昭晃堂</t>
  </si>
  <si>
    <t>(書名) おもしろレオロジー (著者)増渕雄一 (出版社)技術評論社</t>
  </si>
  <si>
    <t>分析化学</t>
  </si>
  <si>
    <t>遠藤 昌敏(ENDO Masatoshi)</t>
  </si>
  <si>
    <t>木村優・中島理一郎著、分析化学の基礎、裳華房、2900円</t>
  </si>
  <si>
    <t>井上勝也著、現代物理化学序説、培風館、3200円</t>
  </si>
  <si>
    <t>荻野博他著、基本無機化学、東京化学同人、2800円</t>
  </si>
  <si>
    <t>視覚でとらえるフォトサイエンス化学図録、数研出版、850円</t>
  </si>
  <si>
    <t>分析化学反応の基礎 演習と実験、培風館、2500円</t>
  </si>
  <si>
    <t>堀田 純一(HOTTA Jun-ichi)</t>
  </si>
  <si>
    <t>P.Atkins, J.de Paula著、千原秀昭・稲葉章 訳、アトキンス物理化学要論 第6版、東京化学同人</t>
  </si>
  <si>
    <t>P.W.ATKINS著、千原秀昭・中村恒男訳、アトキンス物理化学（上）第10版、東京化学同人</t>
  </si>
  <si>
    <t>P.W.ATKINS著、千原秀昭・中村恒男訳、アトキンス物理化学（下）第10版、東京化学同人</t>
  </si>
  <si>
    <t>化学数学</t>
  </si>
  <si>
    <t>小竹 直哉(KOTAKE Naoya),樋口 健志(HIGUCHI Takeshi)</t>
  </si>
  <si>
    <t>寺田・坂田 共著，基本例解テキスト 微分方程式，サイエンス社，１４５０円＋税</t>
  </si>
  <si>
    <t>出版者なし</t>
  </si>
  <si>
    <t>小川・黒田・吉川共著，「化学工学のための数学」，数理工学社，２２００円＋税</t>
  </si>
  <si>
    <t>寺田・坂田・斎藤 共著，サイエンスライブラリ演習数学＝４「演習 微分方程式」，サイエンス社，１７８５円（本体１７００円＋税）</t>
  </si>
  <si>
    <t>原・松永　共著，常微分方程式入門　第3版，共立出版，（本体２０００円＋税）</t>
  </si>
  <si>
    <t>化学工学量論</t>
  </si>
  <si>
    <t>松田 圭悟(MATSUDA Keigo)</t>
  </si>
  <si>
    <t>「化学工学概論」 小菅人慈 監修 \2700+税 実教出版</t>
  </si>
  <si>
    <t>宍戸 昌広(SHISHIDO Masahiro)</t>
  </si>
  <si>
    <t>P. Atkins, J. de Paula著，千原秀昭・稲葉章 訳「アトキンス物理化学要論 第５版」，東京化学同人 (2012)</t>
  </si>
  <si>
    <t xml:space="preserve">P.W.ATKINS著，千原秀昭・中村恒男訳：「アトキンス物理化学（上）第8版」，東京化学同人（2009) </t>
  </si>
  <si>
    <t>○</t>
  </si>
  <si>
    <t xml:space="preserve">P.W.ATKINS著，千原秀昭・中村恒男訳：「アトキンス物理化学（下）第8版」，東京化学同人（2009) </t>
  </si>
  <si>
    <t>W.J.Moore著，藤代亮一訳：「ムーア物理化学 (上) 第4版」，東京化学同人（1974）</t>
  </si>
  <si>
    <t>○</t>
  </si>
  <si>
    <t>W.J.Moore著，藤代亮一訳：「ムーア物理化学 (下) 第4版」，東京化学同人（1974）</t>
  </si>
  <si>
    <t>小宮山宏 著：「入門・熱力学 実例で理解する」，培風館（1998）</t>
  </si>
  <si>
    <t>塩井章久 著：「理工系基礎レクチャー物理化学 1 化学熱力学編 (1)」化学同人 (2007)</t>
  </si>
  <si>
    <t>P.W.Atkins, J.de Paula 著，稲葉章，中川敦史 訳:「アトキンス 生命科学のための物理化学」，東京化学同人（2008）</t>
  </si>
  <si>
    <t>柴田茂雄 著:「物理化学の基礎」，共立出版 (1999)</t>
  </si>
  <si>
    <t>田中 潔，荒井貞夫 著:「フレンドリー物理化学」，三共出版 (2004)</t>
  </si>
  <si>
    <t>原公彦，藤村陽，米谷紀嗣 著:「ベーシック物理化学」，化学同人 (2008)</t>
  </si>
  <si>
    <t>×</t>
  </si>
  <si>
    <t>化学・バイオ工学基礎演習</t>
  </si>
  <si>
    <t>小竹直哉(KOTAKE Naoya)・樋口健志(HIGUCHI Takeshi)・皆川真規(MINAKAWA Maki)・松村吉将(MATSUMURA Yoshimasa)・藤原翔(FUJIWARA Kakeru)・松嶋雄太(MATSUSHIMA Yuta)</t>
  </si>
  <si>
    <t>第4版 続 実験を安全に行うために 基本操作・基本測定 編，化学同人(2017)</t>
  </si>
  <si>
    <t>技術レポート作成と発表の基礎技法，コロナ社(2008)</t>
  </si>
  <si>
    <t>理科系の作文技術，中公新書(1981)</t>
  </si>
  <si>
    <t>第7版 実験を安全に行うために，化学同人(2006)</t>
  </si>
  <si>
    <t>化学を学ぶ人のレポート・論文・発表マスターガイド，化学同人(2010)</t>
  </si>
  <si>
    <t>安全工学</t>
  </si>
  <si>
    <t>桑名 一徳(KUWANA Kazunori)</t>
  </si>
  <si>
    <t>前澤正禮「化学安全工学概論」共立出版</t>
  </si>
  <si>
    <t>北川徹三「化学安全工学」日刊工業新聞社</t>
  </si>
  <si>
    <t>奥吉新平「甲種危険物試験合格大作戦」弘文社</t>
  </si>
  <si>
    <t>粉粒体工学</t>
  </si>
  <si>
    <t>木俣 光正(KIMATA Mitsumasa)
小竹 直哉(KOTAKE Naoya)</t>
  </si>
  <si>
    <t>椿淳一郎・鈴木道隆・神田良照，「入門 粒子・粉体工学 改訂第2版」，日刊工業新聞社</t>
  </si>
  <si>
    <t>三輪茂雄，「粉体工学通論」，日刊工業新聞社</t>
  </si>
  <si>
    <t>粉体工学会編「粉体工学叢書 第1巻 粉体の基礎物性」日刊工業新聞社</t>
  </si>
  <si>
    <t>粉体工学会編「粉体工学叢書 第2巻 粉体の生成」日刊工業新聞社</t>
  </si>
  <si>
    <t>物理化学Ⅲ</t>
  </si>
  <si>
    <t>神戸　士郎 (KAMBE Shiro)</t>
  </si>
  <si>
    <t>3年</t>
  </si>
  <si>
    <t>「アトキンス物理化学要論」P. Atkins, J. de Paila著 千原秀明、稲葉章訳 東京化学同人</t>
  </si>
  <si>
    <t>工業技術概論</t>
  </si>
  <si>
    <t>仁科 辰夫(NISHINA Tatsuo)、立花 和宏(TACHIBANA Kazuhiro)</t>
  </si>
  <si>
    <t>山下省蔵 ほか著、「工業技術基礎」、実教出版</t>
  </si>
  <si>
    <t>環境化学</t>
  </si>
  <si>
    <t>田中稔、船造浩一、庄野利之、環境化学概論[第2版]、丸善、2,625円</t>
  </si>
  <si>
    <t>安原昭夫、小田淳子、地球の環境と化学物質、三共出版、2,415円</t>
  </si>
  <si>
    <t>及川紀久雄、北野大、篠原亮太、低炭素社会と資源・エネルギー、三共出版、2,835円</t>
  </si>
  <si>
    <t>村松康行、土居雅広、吉田聡、放射線と地球環境、研成社、3,990円</t>
  </si>
  <si>
    <t>移動現象Ⅰ</t>
  </si>
  <si>
    <t>門叶 秀樹(TOKANAI Hideki)</t>
  </si>
  <si>
    <t>「図解によるわかりやすい流体力学」中林功一・山口健二共著　森北出版　2200円＋税</t>
  </si>
  <si>
    <t>化学基礎実験</t>
  </si>
  <si>
    <t>遠藤昌敏(ENDO Masatoshi)・右田聖(MIGITA Satoshi)・多賀谷英幸(TAGAYA Hideyuki)・川井貴裕(KAWAI Takahiro)・高畑保之(TAKAHATA Yasuyuki)・堀田純一(HOTTA Junichi)・藤原翔(FUJIWARA Kakeru)・神保雄次(JINBO Yuji)・真壁幸樹(MAKABE Koki)・野々村美宗(NONOMURA Yoshimune)・松嶋雄太(MATSUSHIMA Yuta)</t>
  </si>
  <si>
    <t>視覚でとらえるフォトサイエンス化学図録，数研出版，税込940円</t>
  </si>
  <si>
    <t>基礎熱力学及び演習</t>
  </si>
  <si>
    <t>幕田 寿典 (MAKUTA Toshinori)</t>
  </si>
  <si>
    <t>一色尚次・北山直方 共著，わかりやすい熱力学，森北出版</t>
  </si>
  <si>
    <t>日本機械学会編，JSMEテキストシリーズ「熱力学」，丸善</t>
  </si>
  <si>
    <t>赤松 正人(AKAMATSU Masato)</t>
  </si>
  <si>
    <t>基礎流体力学及び演習</t>
  </si>
  <si>
    <t>李鹿 輝（RINOSHIKA Akira）</t>
  </si>
  <si>
    <t>松尾一泰、流体の力学―水力学と粘性・完全流体力学の基礎、オーム社、２００７年、本体３５００円＋税</t>
  </si>
  <si>
    <t>日本機械学会、ＪＳＭＥテキストシリーズ・流体力学、丸善、２００５年、１８８６円＋税</t>
  </si>
  <si>
    <t>中山泰喜、改訂版・流体の力学、養賢堂、１９９８年、３８００円＋税</t>
  </si>
  <si>
    <t>○</t>
  </si>
  <si>
    <t>篠田昌久（SHINODA Masahisa）</t>
  </si>
  <si>
    <t>日本機械学会、ＪＳＭＥテキストシリーズ・演習 流体力学、丸善、２０１２年、１７１４円＋税</t>
  </si>
  <si>
    <t>材料科学</t>
  </si>
  <si>
    <t>上原 拓也 (UEHARA Takuya)</t>
  </si>
  <si>
    <t>W.D.キャリスター著，入戸野 修 監訳，「材料の科学と工学 [1] 材料の微細構造」，培風館</t>
  </si>
  <si>
    <t>W.D.キャリスター著，入戸野 修 監訳，「材料の科学と工学 [2] 金属材料の力学的性質」，培風館</t>
  </si>
  <si>
    <t>佐藤 慎吾(SATO Shingo)</t>
  </si>
  <si>
    <t>物質の機能からみた化学入門 杉森 彰 著 裳華房 ￥2,400</t>
  </si>
  <si>
    <t>無機機能材料 川本邦仁 編 東京化学同人 ￥3000</t>
  </si>
  <si>
    <t>有機機能材料 荒木孝二・赤石満・高原淳・工藤一秋著 東京化学同人 ￥2900</t>
  </si>
  <si>
    <t>世界の化学産業 田島慶三著 東京化学同人 ￥1600</t>
  </si>
  <si>
    <t>ベーシック医薬品化学、赤路健一他著 化学同人、￥3000</t>
  </si>
  <si>
    <t>野本 弘平(NOMOTO Kohei)，金子 勉(KANEKO Tsutomu)</t>
  </si>
  <si>
    <t>藤瀧 和弘 著 「図解入門よくわかる 最新 電気の基本としくみ 身近な機器から電気の性質を学ぶ」 秀和システム ￥1,400円＋税</t>
  </si>
  <si>
    <t>×</t>
  </si>
  <si>
    <t>福田 務 著 「電気の基本としくみがよくわかる本」 ナツメ社￥1,300円＋税</t>
  </si>
  <si>
    <t>大内，岡部，栗原：「情報学入門 大学で学ぶ情報科学・情報活用・除法社会」，コロナ社 1,600円＋税</t>
  </si>
  <si>
    <t>工学解析及び演習</t>
  </si>
  <si>
    <t>ランジェム ミカエル (LANGTHJEM Mikael)</t>
  </si>
  <si>
    <t>Morris Kline: Calculus (Second Edition), Dover Publications, Inc., New York, 1998年（約3700円）</t>
  </si>
  <si>
    <t>F. Ayres &amp; E. Mendelson，Calculus (Fifth Edition), Schaum's Outlines，Mcgraw-Hill (2009年），約1700円</t>
  </si>
  <si>
    <t>杉山・鈴木,「力学序論」，培風館，約3045円</t>
  </si>
  <si>
    <t>James Stewart, Calculus, 6th ed., Thomson Brooks/Cole Pub. Co. (2008)（約6800円）</t>
  </si>
  <si>
    <t>運動と力学</t>
  </si>
  <si>
    <t>秋山 孝夫(AKIYAMA Takao),峯田 貴(MINETA Takashi)</t>
  </si>
  <si>
    <t>小出昭一郎，「物理学」，裳華房</t>
  </si>
  <si>
    <t>宇佐美誠二・貴島準一・西村鷹明・鳥塚潔，｢理工系のための力学の基礎｣，講談社サイエンティフィク</t>
  </si>
  <si>
    <t>入江敏博・山田元著，｢工業力学｣，理工学社</t>
  </si>
  <si>
    <t>鈴村順三・大島隆義・大澤幸治，「理工系の基礎 力学」，培風館</t>
  </si>
  <si>
    <t>山形大学数理科学科編，「微分積分入門－１変数－」，裳華房</t>
  </si>
  <si>
    <t>運動と力学演習</t>
  </si>
  <si>
    <t>機械工作法</t>
  </si>
  <si>
    <t>近藤 康雄(Kondo Yasuo)</t>
  </si>
  <si>
    <t>基礎機械工作編集委員会 編，基礎機械工作，産業図書，1987，ISBN4-7828-4064-0，\2,200(+税)</t>
  </si>
  <si>
    <t>○</t>
  </si>
  <si>
    <t>小林輝夫 著，機械工作入門，理工学社，1991，ISBN4-8445-2275-2，\2,400(+税)</t>
  </si>
  <si>
    <t>山口克彦ほか，材料加工プロセス －ものづくりの基礎－，共立出版，2000，ISBN4-320-08131-5，\2,600(+税)</t>
  </si>
  <si>
    <t>材料力学Ⅰ</t>
  </si>
  <si>
    <t>黒田 充紀(KURODA Mitsutoshi)</t>
  </si>
  <si>
    <t>要説「材料力学」、野田・谷川他5名共著、日新出版、2980円</t>
  </si>
  <si>
    <t>○</t>
  </si>
  <si>
    <t>竹園茂男、基礎材料力学、朝倉書店、3296円</t>
  </si>
  <si>
    <t>中沢・長屋・加藤、材料力学、産業図書、2500円</t>
  </si>
  <si>
    <t>斉藤・平井、材料力学演習 上、共立出版</t>
  </si>
  <si>
    <t>斉藤・平井、材料力学演習 下、共立出版</t>
  </si>
  <si>
    <t>尾田十八・三好俊郎、演習材料力学、サイエンス社、1980円</t>
  </si>
  <si>
    <t>野田･谷川・辻・渡邊･大多尾･黒田･石原(共著)，「要説 材料力学」，日新出版，2000円</t>
  </si>
  <si>
    <t>機械システム設計及び製図Ⅰ</t>
  </si>
  <si>
    <t>中西 為雄(NAKANISHI Tameo)</t>
  </si>
  <si>
    <t xml:space="preserve">林 洋次 監修，機械製図，実教出版，1,745円(2000) </t>
  </si>
  <si>
    <t>JIS B 8352 「油圧用歯車ポンプ」，日本規格協会</t>
  </si>
  <si>
    <t>大町 竜哉(OHMACHI Tatsuya)</t>
  </si>
  <si>
    <t>機械情報処理演習</t>
  </si>
  <si>
    <t>佐藤 大介(SATO Daisuke)1，江目 宏樹(GONOME Hiroki)2</t>
  </si>
  <si>
    <t>西村広光，「はじめて学ぶC言語プログラミング入門講座」，技術評論社</t>
  </si>
  <si>
    <t>長谷川聡著，「新改訂版　よくわかるC言語」，近代科学社</t>
  </si>
  <si>
    <t>西村広光著，「C言語プログラミングの初歩の初歩」，技術評論社</t>
  </si>
  <si>
    <t>椋田実 著，「はじめてのC」，技術評論社</t>
  </si>
  <si>
    <t>B.W. カーニハン, D.M. リッチー著, 石田 晴久訳，プログラミング言語C 第2版 ANSI規格準拠，共立出版，1989</t>
  </si>
  <si>
    <t>MMGames著，「苦しんで覚えるC言語」，秀和システム</t>
  </si>
  <si>
    <t>柴田望洋著，新・明解C言語 入門編</t>
  </si>
  <si>
    <t>中山清喬著，スッキリわかるC言語入門 　インプレス</t>
  </si>
  <si>
    <t>米田昌悟著，プログラミング入門講座――基本と思考法と重要事項がきちんと学べる授業 　SBクリエイティブ</t>
  </si>
  <si>
    <t>戸森 央貴(TOMORI Hiroki)，有我 祐一(ARIGA Yuichi)</t>
  </si>
  <si>
    <t>西村広光著，「はじめて学ぶC言語プログラミング入門講座」，技術評論社</t>
  </si>
  <si>
    <t>長谷川聡著，「よくわかるC言語」，近代科学社</t>
  </si>
  <si>
    <t>柴田 望洋 著，「新・明解C言語 入門編」，SBクリエイティブ</t>
  </si>
  <si>
    <t>中山 清喬 著，「スッキリわかるC言語入門」，インプレス</t>
  </si>
  <si>
    <t>米田 昌悟 著，「プログラミング入門講座――基本と思考法と重要事項がきちんと学べる授業」　SBクリエイティブ</t>
  </si>
  <si>
    <t>基礎振動工学及び演習</t>
  </si>
  <si>
    <t>小沢田 正(KOSAWADA Tadashi)</t>
  </si>
  <si>
    <t>千葉 正克，小沢田 正：構造振動学，共立出版，(2016)，3,200円</t>
  </si>
  <si>
    <t>斎藤 秀雄：工業基礎振動学，養賢堂，(1977)，3,600円</t>
  </si>
  <si>
    <t>岩壺 卓三，松久 寛：振動工学の基礎，森北出版，(2008)，2,800円</t>
  </si>
  <si>
    <t>振動工学ハンドブック，養賢堂，(1976)，12,000円</t>
  </si>
  <si>
    <t>材料力学Ⅱ</t>
  </si>
  <si>
    <t>黒田充紀（KURODA Mitsutoshi)</t>
  </si>
  <si>
    <t>野田直剛･谷川義信他，「要説 材料力学」，日新出版，2940円</t>
  </si>
  <si>
    <t>竹園茂男，「基礎材料力学」，朝倉書店，3296円</t>
  </si>
  <si>
    <t>冨田佳宏・仲町英治･中井善一･上田整，「材料の力学」，朝倉書店，3400円</t>
  </si>
  <si>
    <t>○</t>
  </si>
  <si>
    <t>機構学</t>
  </si>
  <si>
    <t>南後 淳(NANGO Jun)</t>
  </si>
  <si>
    <t>JSMEテキストシリーズ、機構学-機械の仕組みと運動-、日本機械学会</t>
  </si>
  <si>
    <t>運動と力学及び演習</t>
  </si>
  <si>
    <t>2・3・4年</t>
  </si>
  <si>
    <t>○</t>
  </si>
  <si>
    <t>工業熱力学</t>
  </si>
  <si>
    <t>制御工学（機械）</t>
  </si>
  <si>
    <t>村松 鋭一(MURAMATSU Eiichi)</t>
  </si>
  <si>
    <t>「制御工学入門」，村松鋭一著，養賢堂</t>
  </si>
  <si>
    <t>流体工学</t>
  </si>
  <si>
    <t>李鹿 輝 (RINOSHIKA Akira)</t>
  </si>
  <si>
    <t>プログラミング演習Ⅰ（電気・電子通信）</t>
  </si>
  <si>
    <t>近藤 和弘 (KONDO Kazuhiro)</t>
  </si>
  <si>
    <t>明快入門C、林晴比古（著）、ソフトバンク パブリッシング株式会社（2013年）</t>
  </si>
  <si>
    <t>電気回路Ⅰ</t>
  </si>
  <si>
    <t>足立 和成(ADACHI Kazunari)</t>
  </si>
  <si>
    <t>（著者）柳沢 健、 （書名）回路理論基礎、（発行所）電気学会、（発売元）オーム社、（価格）2,400円+（税）</t>
  </si>
  <si>
    <t>（著者）大野 克郎、西 哲生、（書名）大学課程 電気回路（１）、（出版社）オーム社、（価格）2,600円+（税）</t>
  </si>
  <si>
    <t>電磁気学Ⅰ</t>
  </si>
  <si>
    <t>稲葉 信幸(INABA Nobuyuki)</t>
  </si>
  <si>
    <t>宇野 亨、白井 宏 共著：電磁気学（コロナ社）3800円＋税</t>
  </si>
  <si>
    <t>ＰＢＬ演習Ⅰ（電気・電子通信）</t>
  </si>
  <si>
    <t>原田 知親(HARADA Tomochika),高山 彰優(TAKAYAMA Teruou)</t>
  </si>
  <si>
    <t>飯野弘之「新技術者になるということ」雄松堂</t>
  </si>
  <si>
    <t>加藤ただし「エンジニアのための開発生活ガイド」講談社(Blue Backs)</t>
  </si>
  <si>
    <t>大庭 慎一郎「入門LEGO MINDSTORMS NXT 第2版」ソフトバンククリエイティブ（2010）</t>
  </si>
  <si>
    <t>Joe Nagata「Joe NagataのLEGO MINDSTORMSロボット入門」オーム社（2002）</t>
  </si>
  <si>
    <t>電子物性Ⅰ</t>
  </si>
  <si>
    <t>齊藤 敦(SAITO Atsushi)</t>
  </si>
  <si>
    <t>青木昌治著、応用物性論、朝倉書店</t>
  </si>
  <si>
    <t>「固体電子物性」、若原昭浩著、オーム社</t>
  </si>
  <si>
    <t>「固体物理学入門（上）」、キッテル著（宇野訳）、丸善</t>
  </si>
  <si>
    <t>「電子物性基礎」、大場勇治郎著、オーム社</t>
  </si>
  <si>
    <t>電磁気学Ⅰ演習</t>
  </si>
  <si>
    <t>成田 克(NARITA Yuzuru),高山 彰優(TAKAYAMA Teruou)</t>
  </si>
  <si>
    <t>電子物性演習</t>
  </si>
  <si>
    <t>電気回路Ⅰ演習</t>
  </si>
  <si>
    <t>（著者）柳沢 健、（書名）回路理論基礎、（発行所）電気学会、（発売元）オーム社、（価格）２，４００円+（税）</t>
  </si>
  <si>
    <t>（著者）大野 克郎、西 哲生、（書名）大学課程 電気回路（１）、（出版社）オーム社、（価格）２，６００円+（税）</t>
  </si>
  <si>
    <t>木ノ内 誠（KINOUCHI Makoto）</t>
  </si>
  <si>
    <t>（著者）大野 克郎、西 哲生、（書名）大学課程 電気回路（１）、（出版社）オーム社、（価格）２，６００円+（税）</t>
  </si>
  <si>
    <t>中島 健介(Nakajima Kensuke)</t>
  </si>
  <si>
    <t>電気回路Ⅱ</t>
  </si>
  <si>
    <t>杉本 俊之(SUGIMOTO Toshiyuki),南谷 靖史(MINAMITANI Yasushi)</t>
  </si>
  <si>
    <t>服籐憲司 著 「例題と演習で学ぶ 続 電気回路」森北出版2800円＋税（2011）</t>
  </si>
  <si>
    <t>柳沢健著「回路理論基礎」オーム社2592円（1986）</t>
  </si>
  <si>
    <t>平山博、大附辰夫著「電気学会大学講座 電気回路論（３版改訂）」オーム社2808円（2008）</t>
  </si>
  <si>
    <t>プログラミング演習Ⅱ（電気・電子通信）</t>
  </si>
  <si>
    <t>奥山澄雄(OKUYAMA Sumio)</t>
  </si>
  <si>
    <t>高橋麻奈　著「やさしいC#第2版」，SBクリエイティブ(2016)</t>
  </si>
  <si>
    <t>荻原裕之・宮崎昭世 著「作って覚えるVisual C#2017 デスクトップアプリ入門」　秀和システム(2017)</t>
  </si>
  <si>
    <t>電磁気学Ⅱ演習</t>
  </si>
  <si>
    <t>高橋 豊(TAKAHASHI Yutaka),高山 彰優(TAKAYAMA Teruou)</t>
  </si>
  <si>
    <t>宇野亨、白井宏、電磁気学、コロナ社 3800円 ＋ 税</t>
  </si>
  <si>
    <t>線形システム基礎</t>
  </si>
  <si>
    <t>佐藤 学(SATO Manabu)</t>
  </si>
  <si>
    <t>「システム解析のためのフーリエ・ラプラス変換の基礎」楊、コロナ社、ISBN978-4-339-06095、2400円</t>
  </si>
  <si>
    <t>電気回路Ⅱ演習</t>
  </si>
  <si>
    <t>杉本俊之(SUGIMOTO Toshiyuki) 南谷 靖史(MINAMITANI Yasushi)</t>
  </si>
  <si>
    <t>服藤憲司著 「例題と演習で学ぶ続電気回路」 森北出版 2800円＋税（2011）</t>
  </si>
  <si>
    <t>柳沢健著 「回路理論基礎」 オーム社 2,592円 (1986)</t>
  </si>
  <si>
    <t xml:space="preserve"> 平山博、大附辰夫著 「電気学会大学講座 電気回路論（３版改訂）」 オーム社 2,808円 (2008)</t>
  </si>
  <si>
    <t>電磁気学Ⅱ</t>
  </si>
  <si>
    <t>高橋 豊(TAKAHASHI Yutaka), 高山 彰優(TAKAYAMA Teruou)</t>
  </si>
  <si>
    <t>電子物性Ⅱ</t>
  </si>
  <si>
    <t>高橋 豊(TAKAHASHI Yutaka)</t>
  </si>
  <si>
    <t>応用物性論 (基礎工業物理講座 ６） 青木昌治 朝倉書店</t>
  </si>
  <si>
    <t>「固体物理学入門 上」キッテル（丸善）3,400円＋税</t>
  </si>
  <si>
    <t>「初歩から学ぶ固体物理学」 矢口裕之 講談社 3,600円＋税</t>
  </si>
  <si>
    <t>柳田 裕隆(YANAGIDA Hirotaka)</t>
  </si>
  <si>
    <t>前野昌弘著：『電磁気学』東京図書</t>
  </si>
  <si>
    <t>岡部洋一著：『電磁気学の意味と考え方』講談社</t>
  </si>
  <si>
    <t>マルチメディア入門</t>
  </si>
  <si>
    <t>田中　敦(TANAKA Atsushi)</t>
  </si>
  <si>
    <t>小舘香椎子他，マルチメディア表現と技術，丸善，2003</t>
  </si>
  <si>
    <t>美濃導彦・西田正吾編, 情報メディア工学（新世代工学シリーズ）, オーム社，1999</t>
  </si>
  <si>
    <t>長尾真他, マルチメディア情報学の基礎, 岩波書店, 1999</t>
  </si>
  <si>
    <t>齋藤誠紀(SAITO Seiki)</t>
  </si>
  <si>
    <t>小澤孝夫，「電気回路を理解する（第2版）」， 森北出版, 2808円</t>
  </si>
  <si>
    <t>柳沢健, 「回路理論基礎 (電気学会大学講座)」，電気学会, 2592円</t>
  </si>
  <si>
    <t>平山博，大附辰夫, 「電気回路論」, 電気学会, 2808円</t>
  </si>
  <si>
    <t>大野克郎, 西哲生, 「大学課程 電気回路〈1〉」, オーム社, 2600円</t>
  </si>
  <si>
    <t>高木亀一, 「大学課程 過渡現象」, オーム社出版, 2500円</t>
  </si>
  <si>
    <t>西巻正郎, 森武昭, 荒井俊彦, 「電気回路の基礎（第3版）」, 森北出版, 2160円</t>
  </si>
  <si>
    <t>エレクトロニクス教育研究会, 「よくわかる電気と数学（第2版）」, 森北出版, 2592円</t>
  </si>
  <si>
    <t>計算機基礎</t>
  </si>
  <si>
    <t>多田 十兵衛(TADA Jubee)</t>
  </si>
  <si>
    <t>青木 征男、「情報の表現とコンピュータの仕組み」第5版、ムイスリ出版、2014年12月、ISBN978-4-89641-230-7</t>
  </si>
  <si>
    <t>プログラミング演習Ⅰ（情報・知能）</t>
  </si>
  <si>
    <t>小坂 哲夫(KOSAKA Tetsuo)</t>
  </si>
  <si>
    <t>内田智史「C言語によるプログラミング 基礎編」 システム計画研究所</t>
  </si>
  <si>
    <t>カーニハン・リッチー「プログラミング言語C」共立出版</t>
  </si>
  <si>
    <t>情報倫理(社会と倫理)</t>
  </si>
  <si>
    <t>田中 敦(TANAKA Atsushi)</t>
  </si>
  <si>
    <t>山住富也：「モバイルネットワーク時代の情報倫理 第2版」近代科学社, 2015</t>
  </si>
  <si>
    <t>オートマトンと言語理論</t>
  </si>
  <si>
    <t>内澤 啓(UCHIZAWA Kei)</t>
  </si>
  <si>
    <t>丸岡 章，計算理論とオートマトン言語理論，サイエンス社（２００５）</t>
  </si>
  <si>
    <t>J. ホップクロフト, J. ウルマン, R. モトワニ，オートマトン言語理論 計算論〈1〉第２版，サイエンス社（２００３）</t>
  </si>
  <si>
    <t>岩間一雄，オートマトン・言語と計算理論，電子情報通信学会編（２００３）</t>
  </si>
  <si>
    <t>情報理論</t>
  </si>
  <si>
    <t>安田 宗樹 (YASUDA Muneki)</t>
  </si>
  <si>
    <t>中村篤祥、喜田拓也、湊真一「基礎から学ぶ情報理論」（ムイスリ出版）</t>
  </si>
  <si>
    <t>小川英一郎「マルチメディア時代の情報理論」（コロナ社）</t>
  </si>
  <si>
    <t>応用確率論</t>
  </si>
  <si>
    <t>中川正雄他、「確率過程」、培風館、3,564円</t>
  </si>
  <si>
    <t>情報数学Ⅱ</t>
  </si>
  <si>
    <t>細井勉著：「情報科学のための代数系入門」, 産業図書, 1982</t>
  </si>
  <si>
    <t>田村 安孝(TAMURA Yasutaka)</t>
  </si>
  <si>
    <t>小畑秀文，浜田望，田村安孝：信号処理入門，コロナ社</t>
  </si>
  <si>
    <t>ソフトウェア工学</t>
  </si>
  <si>
    <t>山内 泰樹（YAMAUCHI Yasuki)</t>
  </si>
  <si>
    <t>高橋直久, 丸山勝久, ソフトウェア工学, 森北出版, 2010年</t>
  </si>
  <si>
    <t>松本啓之亮著：ソフトウェア工学，森北出版, 2010年</t>
  </si>
  <si>
    <t>石田晴久, 実践的ソフトウェア工学, 近代科学社, 2009年</t>
  </si>
  <si>
    <t>河村一樹：ソフトウェア工学入門，近代科学社, 2008年</t>
  </si>
  <si>
    <t>日経SYSTEMS（編集）「ＩＴアーキテクトのやってはいけない 設計、メソドロジ、実装・テスト、運用、セキュリティのアンチパターン」日経BP出版センター (2009/11/18) ISBN-10: 4822229920</t>
  </si>
  <si>
    <t>データ構造とアルゴリズム</t>
  </si>
  <si>
    <t>小山 明夫 (KOYAMA Akio)</t>
  </si>
  <si>
    <t>データ構造とアルゴリズム、斎藤信男・西原清一 著、コロナ社、2800円(1998）</t>
  </si>
  <si>
    <t>Cで学ぶデータ構造とアルゴリズム、西原清一 著、オーム社、2600円(2008)</t>
  </si>
  <si>
    <t>アルゴリズムとデータ構造、原 隆浩 他著、共立出版、2400円(2012)</t>
  </si>
  <si>
    <t>論理回路</t>
  </si>
  <si>
    <t>松本光功：「論理回路―基礎と例題―」，昭晃堂</t>
  </si>
  <si>
    <t>宮田武雄：「速解 論理回路」，コロナ社</t>
  </si>
  <si>
    <t>プログラミング演習Ⅱ（情報・知能）</t>
  </si>
  <si>
    <t>山内 泰樹(YAMAUCHI Yasuki)</t>
  </si>
  <si>
    <t>内田智史編著 C言語によるプログラミング[基礎編] Ohm社 2200円</t>
  </si>
  <si>
    <t>B. W. カーニハン他 プログラミング言語C第2版 共立出版 2800円</t>
  </si>
  <si>
    <t>細胞生物学Ⅰ</t>
  </si>
  <si>
    <t>阿部 宏之(ABE Hiroyuki)</t>
  </si>
  <si>
    <t>Bruce Albertsら著、中村桂子ら訳「Essential 細胞生物学 原書第4版」（2016）</t>
  </si>
  <si>
    <t>Bruce Albertsら著、中村桂子ら訳「細胞の分子生物学 第6版」ニュートンプレス（2017）</t>
  </si>
  <si>
    <t>堀田 純一(HOTTA Jun-ichi)、齊藤　直(SAITOH Tadashi)、神保 雄次(JINBO Yuji)、高畑 保之(TAKAHATA Yasuyuki)、矢野 成和(YANO Shigekazu)、横山 智哉子(YOKOYAMA Chikako)</t>
  </si>
  <si>
    <t>生化学Ⅰ</t>
  </si>
  <si>
    <t>木島 龍朗(KIJIMA Tatsuro)</t>
  </si>
  <si>
    <t>マッキー生化学 分子から解き明かす生命 第６版 化学同人（7400円）</t>
  </si>
  <si>
    <t>マクマリー生物有機化学 生化学編 原書８版 丸善（4900円）</t>
  </si>
  <si>
    <t>エッセンシャル 生化学 東京化学同人（6500円）</t>
  </si>
  <si>
    <t>生化学 －基礎と工学－ 化学同人（3800円）</t>
  </si>
  <si>
    <t>マクマリー有機化学 下巻 第９版 東京化学同人（4500円）</t>
  </si>
  <si>
    <t>スタートアップ生化学“わかる生命のしくみ”化学同人（2200円）</t>
  </si>
  <si>
    <t>はじめての生化学 化学同人（2000円）</t>
  </si>
  <si>
    <t>増原 陽人(MASUHARA Akito)
波多野 豊平(HATANO Bunpei)</t>
  </si>
  <si>
    <t xml:space="preserve">マクマリー有機化学（上） 第９版 東京化学同人 </t>
  </si>
  <si>
    <t>細胞生物学Ⅱ</t>
  </si>
  <si>
    <t>恒成 隆(TSUNENARI Takashi)</t>
  </si>
  <si>
    <t>Bruce Albertsら著、中村桂子ら監訳「Essential 細胞生物学 原書第4版」南江堂（2016）8000円＋税</t>
  </si>
  <si>
    <t>Bruce Albertsら著、中村桂子ら訳「細胞の分子生物学 第5版」ニュートンプレス（2010）22300円＋税</t>
  </si>
  <si>
    <t>杉 春夫「神経とシナプスの科学 現代脳研究の源流」講談社ブルーバックス（2015）1080円＋税</t>
  </si>
  <si>
    <t>Mark Bearら著、加藤宏司ら訳「神経科学 -脳の探求-」西村書店（2007）</t>
  </si>
  <si>
    <t>坂本順司著「理工系のための生物学」裳華房（2009）2700円＋税</t>
  </si>
  <si>
    <t>遠藤 昌敏 (ENDO Masatoshi), 多賀谷 英幸 (TAGAYA Hideyuki), 川井 貴裕 (KAWAI Takahiro), 松嶋 雄太 (MATSUSHIMA Yuta), 右田 聖 (MIGITA Satoshi), 野々村 美宗 (NONOMURA Yoshimune), 堀田 純一 (HOTTA Jun-ichi), 真壁 幸樹 (MAKABE Koki), 神保 雄次 (JINBO Yuji), 高畑 保之 (TAKAHATA Yasuyuki), 藤原 翔 (FUJIWARA Kakeru)</t>
  </si>
  <si>
    <t>右田 聖(MIGITA Satoshi)</t>
  </si>
  <si>
    <t>「アトキンス 物理化学（上）」東京化学同人</t>
  </si>
  <si>
    <t>「アトキンス 物理化学（下）」東京化学同人</t>
  </si>
  <si>
    <t>「マッカーリ・サイモン　物理化学（上）」東京化学同人</t>
  </si>
  <si>
    <t>「量子化学　基礎から応用まで」講談社</t>
  </si>
  <si>
    <t>生化学Ⅱ</t>
  </si>
  <si>
    <t>今野 博行(KONNO Hiroyuki)、真壁幸樹(MAKABE Koki)</t>
  </si>
  <si>
    <t>マッキー「生化学 第4版」化学同人 ￥7,400</t>
  </si>
  <si>
    <t>「エッセンシャル生化学」東京化学同人</t>
  </si>
  <si>
    <t>ボート「基礎生化学第3版」東京化学同人</t>
  </si>
  <si>
    <t>微生物工学</t>
  </si>
  <si>
    <t>矢野 成和(YANO Shigekazu),高畑 保之(TAKAHATA Yasuyuki)</t>
  </si>
  <si>
    <t>村尾澤夫・荒井基夫共編『応用微生物学 改訂版』培風館</t>
  </si>
  <si>
    <t>NPO法人 日本バイオ技術教育学会 別府輝彦著「新・微生物学」IBS出版</t>
  </si>
  <si>
    <t>佐藤 力哉(SATO Rikiya)</t>
  </si>
  <si>
    <t>マクマリー有機化学第９版</t>
  </si>
  <si>
    <t>ボルハルトショアーの現代有機化学（上）</t>
  </si>
  <si>
    <t>ボルハルトショアーの現代有機化学（下）</t>
  </si>
  <si>
    <t>モリソン・ボイド 有機化学</t>
  </si>
  <si>
    <t>ソロモン 有機化学</t>
  </si>
  <si>
    <t>有機工業化学</t>
  </si>
  <si>
    <t>波多野 豊平(HATANO Bunpei)</t>
  </si>
  <si>
    <t>松田治和，野村正勝，池田功，馬場章夫，野村良紀，「有機工業化学」，丸善（株），2,800円</t>
  </si>
  <si>
    <t>戸嶋直樹ら，「有機工業化学」，朝倉書店，3,300円</t>
  </si>
  <si>
    <t>生理学</t>
  </si>
  <si>
    <t>山本 修(YAMAMOTO Osamu)・齊藤 直(SAITOH Tadashi)</t>
  </si>
  <si>
    <t>松村幹朗・岡田隆夫 著「人体生理学ノート」金芳堂</t>
  </si>
  <si>
    <t>Mader著 ""Human Biology"" 7th ed., McGraw-Hill社</t>
  </si>
  <si>
    <t>Wynsberge et al.著 ""Human anatomy &amp; Physiology"" 3rd ed., McGraw-Hill社</t>
  </si>
  <si>
    <t>無機化学Ⅱ</t>
  </si>
  <si>
    <t>川井 貴裕 (KAWAI Takahiro)</t>
  </si>
  <si>
    <t>理工系基礎レクチャー「無機化学」鵜沼英郎・尾形健明著，化学同人</t>
  </si>
  <si>
    <t>「配位化学（第２版）」－金属錯体の化学－F.BASOLO・R.C.JOHNSON共著，山田祥一郎訳，化学同人</t>
  </si>
  <si>
    <t>微分方程式</t>
  </si>
  <si>
    <t>八塚 京子(YATSUZUKA Kyoko)</t>
  </si>
  <si>
    <t>（著者）小寺 平治 （書名）テキスト・微分方程式 （発行所）共立出版 （価格）\1,800</t>
  </si>
  <si>
    <t>矢野 健太郎・石原 繁 基礎解析学コース／微分方程式 裳華房 \1,300</t>
  </si>
  <si>
    <t>内藤 敏機・申 正善 初等常微分方程式の解法 牧野書店 \2,700</t>
  </si>
  <si>
    <t>一樂 重雄・一樂 祥子 微分方程式／そのまま使える答えの書き方 講談社サイエンティフィク \2,000</t>
  </si>
  <si>
    <t>物理化学入門</t>
  </si>
  <si>
    <t>真壁 幸樹(MAKABE Koki)</t>
  </si>
  <si>
    <t>アトキンス 物理化学要論 （東京化学同人）</t>
  </si>
  <si>
    <t>熱力学入門　佐々真一著（共立出版）</t>
  </si>
  <si>
    <t>電磁気学基礎</t>
  </si>
  <si>
    <t>廣瀬　文彦 (Fumihiko　HIROSE)</t>
  </si>
  <si>
    <t>佐野元昭 著，「新・基礎 電磁気学」，サイエンス社・数理工学社 1,944円(2015)</t>
  </si>
  <si>
    <t>宇野亨，白井宏 共著，「電磁気学」，コロナ社 4,104円(2015)</t>
  </si>
  <si>
    <t>藤田広一著，「電磁気学ノート」， コロナ社 2,916円(2015)</t>
  </si>
  <si>
    <t>藤田広一著，「電磁気学演習ノート」，コロナ社 3,132円(2015)</t>
  </si>
  <si>
    <t>工業数学</t>
  </si>
  <si>
    <t>上野和之 著，「ベクトル解析」，共立出版</t>
  </si>
  <si>
    <t>特別講義（高分子・有機材料工学基礎）</t>
  </si>
  <si>
    <t>笹部 久宏(SASABE Hisahiro)</t>
  </si>
  <si>
    <t>マクマリー，有機化学(上) 第9版，東京化学同人</t>
  </si>
  <si>
    <t>材料力学</t>
  </si>
  <si>
    <t>野田直剛ほか、要説 材料力学、日新出版、2940円</t>
  </si>
  <si>
    <t>尾田十八・三好俊郎、演習材料力学、サイエンス社、1900円</t>
  </si>
  <si>
    <t>古川英光(Hidemitsu Furukawa)</t>
  </si>
  <si>
    <t>JSMEテキストシリーズ「熱力学」、日本機械学会編</t>
  </si>
  <si>
    <t>「生命科学のための物理化学」〔上〕（アイゼンバーグ、クロサーズ著 培風館）</t>
  </si>
  <si>
    <t>「科学と仮説」(ポアンカレ著、岩波文庫)、第三篇第八章「エネルギーと熱力学」</t>
  </si>
  <si>
    <t>「生命とは何か‐物理的にみた生細胞」(シュレーディンガー著、岩波新書)</t>
  </si>
  <si>
    <t>「エントロピー」(ファースト著、好学社)</t>
  </si>
  <si>
    <t>「大学演習 熱学・統計力学」(久保亮五著、裳華房)</t>
  </si>
  <si>
    <t>李鹿 輝(RINOSHIKA Akira)</t>
  </si>
  <si>
    <t>メカトロ制御</t>
  </si>
  <si>
    <t>村松　鋭一(MURAMATSU Eiichi)</t>
  </si>
  <si>
    <t>高分子材料入門</t>
  </si>
  <si>
    <t>杉本 昌隆(SUGIMOTO Masataka) 、森 秀晴(MORI Hideharu)</t>
  </si>
  <si>
    <t>「高分子を学ぼう －高分子材料入門－」、横田健二 著、化学同人、2,415円</t>
  </si>
  <si>
    <t>加藤 宏朗(KATO Hiroaki)1，安達 義也(ADACHI Yoshiya)1，小池 邦博(KOIKE Kunihiro)1，物理学実験応援教員2</t>
  </si>
  <si>
    <t>Langhthjem Mikael(ランジェム ミカエル)</t>
  </si>
  <si>
    <t>PBLⅠ</t>
  </si>
  <si>
    <t>システム創成工学科教員</t>
  </si>
  <si>
    <t>Isogawa「The LEGO Mindstorms EV3 Idea Book」</t>
  </si>
  <si>
    <t>図学</t>
  </si>
  <si>
    <t>永井 康雄(NAGAI Yasuo)</t>
  </si>
  <si>
    <t>フランシス・D・K・チン（太田邦夫訳）『建築製図の基本と描きかた』、彰国社、ISBN4-395-05086-7</t>
  </si>
  <si>
    <t>基礎設計製図</t>
  </si>
  <si>
    <t>三辻 和弥(MITSUJI Kazuya),永井 康雄(NAGAI Yasuo), 濱 定史(HAMA Sadashi)</t>
  </si>
  <si>
    <t>初めて学ぶ建築製図 ＜建築のテキスト編集委員会＞編 学芸出版社</t>
  </si>
  <si>
    <t>「建築設計演習 基礎編 建築デザインの製図法から簡単な設計まで」 彰国社（武者英二、永瀬克己）</t>
  </si>
  <si>
    <t>「名作住宅で学ぶ建築製図」 学芸出版社</t>
  </si>
  <si>
    <t>「ＪＩＳにもとづく標準製図法」（大西清著、理工学社）</t>
  </si>
  <si>
    <t>「建築のしくみ」（安藤直見著、丸善）</t>
  </si>
  <si>
    <t>新材料加工学</t>
  </si>
  <si>
    <t>日高 貴志夫(HIDAKA Kishio)</t>
  </si>
  <si>
    <t>『Introduction to Ceramics, 2nd Edition』(Wiley Series on the Science &amp; Technology of Materials)W.D. Kingery, H.K. Bowen &amp; D.R. Uhlmann</t>
  </si>
  <si>
    <t>『Theory of Elasticity』(Dover) S.P. Timoshenko &amp; J.N. Goodier</t>
  </si>
  <si>
    <t>『弾性・塑性論』（理工学社）ベズーホフ</t>
  </si>
  <si>
    <t>『Theory of Dislocations』(Wiley-interscience)J.P. Hirth &amp; J. Lothe</t>
  </si>
  <si>
    <t>『金属材料学』（理工学社）武井英雄</t>
  </si>
  <si>
    <t>西洋建築史</t>
  </si>
  <si>
    <t>『図説 建築の歴史 －西洋・日本・近代』西田雅嗣・矢ヶ崎善太郎 学芸出版社</t>
  </si>
  <si>
    <t>『西洋建築史図集 三訂版』日本建築学会編 彰国社</t>
  </si>
  <si>
    <t>『近代建築史図集 新訂版』日本建築学会編 彰国社</t>
  </si>
  <si>
    <t>環境工学</t>
  </si>
  <si>
    <t>八十川 淳(YASOKAWA jun)</t>
  </si>
  <si>
    <t>初学者の建築講座 建築環境工学（市ヶ谷出版）倉渕隆</t>
  </si>
  <si>
    <t>住居環境用語辞典 木村 建一 著 彰国社</t>
  </si>
  <si>
    <t>環境工学教科書 彰国社</t>
  </si>
  <si>
    <t>給排水衛生設備学 初級編 紀谷文樹 監修 TOTO出版</t>
  </si>
  <si>
    <t>建築環境のデザインと設備 藤井修二著 市ヶ谷出版社</t>
  </si>
  <si>
    <t>建築設備学教科書 彰国社</t>
  </si>
  <si>
    <t>住居計画学</t>
  </si>
  <si>
    <t>佐藤 慎也(SATO Shinya)</t>
  </si>
  <si>
    <t>豊かな住生活を考える 住居学 小澤紀美子編 彰国社</t>
  </si>
  <si>
    <t>住まい方から住空間をデザインする―図説 住まいの計画 林知子著 彰国社</t>
  </si>
  <si>
    <t>地域からの住まいづくり―住宅マスタープランを超えて 真島二郎編 ドメス出版</t>
  </si>
  <si>
    <t>住まいと街の仕掛人 現代計画研究所</t>
  </si>
  <si>
    <t>ヨーロッパの住居計画理論 Roderick J. Lawrence</t>
  </si>
  <si>
    <t>鈴木 成文、団地再生まちづくり―建て替えずによみがえる団地・マンション・コミュニティ</t>
  </si>
  <si>
    <t>コーポラティブハウスのつくり方―知りたい・住みたい・つくりたい 都市住宅とまちづくり研究会</t>
  </si>
  <si>
    <t>大人のためのシェアハウス案内 西川 敦子</t>
  </si>
  <si>
    <t>住まいの色彩計画200 アンナ・スターマー</t>
  </si>
  <si>
    <t>543-2</t>
  </si>
  <si>
    <t>生活と住居 定行 まり子, 沖田 富美子</t>
  </si>
  <si>
    <t>建築構造力学</t>
  </si>
  <si>
    <t>三辻 和弥(MITSUJI Kazuya)、濱 定史(HAMA Sadashi)、汐満将史(SHIOMITSU Masashi)</t>
  </si>
  <si>
    <t>建築構造力学I 阪口理、須賀好富、窪田敏行、学芸出版社</t>
  </si>
  <si>
    <t>建築構造力学II 阪口理、須賀好富、窪田敏行、学芸出版社</t>
  </si>
  <si>
    <t>最新建築構造設計入門 和田章、古谷勉、実教出版</t>
  </si>
  <si>
    <t>デザイン基礎</t>
  </si>
  <si>
    <t>八木 文子(HUMIKO Yagi)</t>
  </si>
  <si>
    <t>「美術解剖学アトラス」、中尾喜保著、　南山堂</t>
  </si>
  <si>
    <t>建築構造力学演習</t>
  </si>
  <si>
    <t>三辻　和弥(MITSUJI Kazuya)、濱 定史(HAMA Sadashi)、汐満将史(SHIOMITSU Masashi)</t>
  </si>
  <si>
    <t>建築構造力学II 阪口理、須賀好富、窪田敏行、学芸出版社</t>
  </si>
  <si>
    <t>最新建築構造設計入門　和田章、古谷勉、実教出版</t>
  </si>
  <si>
    <t>建築一般構造</t>
  </si>
  <si>
    <t>空間 構造 物語 ストラクチュラル・デザインのゆくえ、斎藤公男、彰国社</t>
  </si>
  <si>
    <t>建築法規</t>
  </si>
  <si>
    <t>相羽 康郎(AIBA Yasuo)</t>
  </si>
  <si>
    <t>建築関係法令集（総合資格）他</t>
  </si>
  <si>
    <t>基本建築基準法関係法令集</t>
  </si>
  <si>
    <t>建築確認申請メモ(新日本法規出版)</t>
  </si>
  <si>
    <t>測量学</t>
  </si>
  <si>
    <t>高橋 俊広（TAKAHASHI Toshihiro）</t>
  </si>
  <si>
    <t>新しい測量学「基礎から最新技術まで」コロナ社</t>
  </si>
  <si>
    <t>測量学実習</t>
  </si>
  <si>
    <t>建築設計製図Ⅰ</t>
  </si>
  <si>
    <t>永井 康雄(NAGAI Yasuo),三辻 和弥(MITSUZI Kazuya),濱 定史(HAMA Sadashi)</t>
  </si>
  <si>
    <t>コンパクト建築設計資料集成 日本建築学会 丸善</t>
  </si>
  <si>
    <t>安藤直見、柴田晃宏、比護結子 『建築のしくみ』、丸善、ISBN978-4-621-07961-4</t>
  </si>
  <si>
    <t>武者英二 永瀬克己 『建築デザインの製図法から簡単な設計まで』彰国社</t>
  </si>
  <si>
    <t>建築CAD演習</t>
  </si>
  <si>
    <t>永井 康雄(NAGAI Yasuo)、非常勤講師</t>
  </si>
  <si>
    <t>これからはじめるAutoCADの本、技術評論社</t>
  </si>
  <si>
    <t>徹底解説AutoCAD LT 2019、エクスナレッジ</t>
  </si>
  <si>
    <t>建築設備</t>
  </si>
  <si>
    <t>八十川 淳(YASOKAWA Jun)</t>
  </si>
  <si>
    <t>イラストでわかる建築設備（ナツメ社）山田信亮ほか</t>
  </si>
  <si>
    <t>図解 空調設備の基礎（ナツメ社）山田信亮ほか</t>
  </si>
  <si>
    <t>建築設備学教科書（彰国社）</t>
  </si>
  <si>
    <t>建築材料学</t>
  </si>
  <si>
    <t>三辻 和弥(MITSUJI Kazuya)</t>
  </si>
  <si>
    <t>絵とき 建築材料、廣瀬幸男ら、オーム社</t>
  </si>
  <si>
    <t>インテリアデザイン論</t>
  </si>
  <si>
    <t>早野由美恵（Hayano Yumie）</t>
  </si>
  <si>
    <t>三輪正弘『インテリアデザインとは何か』（SD選書198）鹿島出版会</t>
  </si>
  <si>
    <t>内田繁『インテリアと日本人』晶文社</t>
  </si>
  <si>
    <t>和田浩一『世界で一番やさしいインテリア』エクスナレッジ</t>
  </si>
  <si>
    <t>西岡常一 著 ; 塩野米松聞き書き『木のいのち木のこころ（天）』草思社</t>
  </si>
  <si>
    <t>ユニバーサルデザイン論</t>
  </si>
  <si>
    <t>ユニバーサルデザインの教科書</t>
  </si>
  <si>
    <t>ユニバーサルデザインの考え方―建築・都市・プロダクトデザイン</t>
  </si>
  <si>
    <t>人間工学とユニバーサルデザイン</t>
  </si>
  <si>
    <t>バリアフリーからユニバーサル社会へ</t>
  </si>
  <si>
    <t>ユニバーサルデザインの力</t>
  </si>
  <si>
    <t>五感を刺激する環境デザイン―デンマークのユニバーサルデザイン事例に学ぶ</t>
  </si>
  <si>
    <t>The Pocket Universal Principles of Design:150 Essential Tools for Architects, Artists, Designers, Developers, Engineers, Inventors, and Makers</t>
  </si>
  <si>
    <t>Residential Remodeling and Universal Design Making Homes More Comfortable and Accessible</t>
  </si>
  <si>
    <t>環境自然科学演習</t>
  </si>
  <si>
    <t>日高　貴志夫(HIDAKA Kishio)</t>
  </si>
  <si>
    <t>「初学者の建築講座・建築環境工学(第三版)」倉渕隆著、市ケ谷出版社</t>
  </si>
  <si>
    <t>三辻　和弥(MITSUJI Kazuya)他</t>
  </si>
  <si>
    <t>3年,4年</t>
  </si>
  <si>
    <t>山下省蔵ほか著、工業技術基礎、実教出版</t>
  </si>
  <si>
    <t>2年(情報・エレクトロニクス学科)</t>
  </si>
  <si>
    <t>伊藤和明(ITO Kazuaki)</t>
  </si>
  <si>
    <t>多賀光彦、片岡正光、野田四郎、沼田かおり著、教養の現代化学、三共出版、２４００円＋税</t>
  </si>
  <si>
    <t>大場好弘著、身のまわりの化学、化学同人、２４００円＋税</t>
  </si>
  <si>
    <t>渡辺 啓著、日常の化学、サイエンス社、１６００円</t>
  </si>
  <si>
    <t>機械システム概論</t>
  </si>
  <si>
    <t>妻木 勇一(TSUMAKI Yuichi)，ランジェム ミカエル(LANGTHJEM Mikael)，中西 為雄(NAKANISHI Tameo)</t>
  </si>
  <si>
    <t>２年，3年</t>
  </si>
  <si>
    <t>米津 栄・稲崎一郎，「機械工学概説」，森北出版（￥1957）</t>
  </si>
  <si>
    <t>日本機械学会編，「機械工学便覧」（基礎編），日本機械学会</t>
  </si>
  <si>
    <t>日本機械学会編，「機械工学便覧」（応用編），日本機械学会</t>
  </si>
  <si>
    <t>日本機械学会編，「機械工学便覧」（エンジニア編），日本機械学会</t>
  </si>
  <si>
    <t>工業概論</t>
  </si>
  <si>
    <t>近藤 康雄(KONDO Yasuo)他</t>
  </si>
  <si>
    <t>知的財産権概論</t>
  </si>
  <si>
    <t>小原淳史　（OBARA Atsushi）</t>
  </si>
  <si>
    <t>茶園成樹著「知的財産法入門」（有斐閣）</t>
  </si>
  <si>
    <t>高林龍著「標準特許法 第６版」（有斐閣）</t>
  </si>
  <si>
    <t>合成化学輪講Ⅰ</t>
  </si>
  <si>
    <t>川口 正剛（KAWAGUCHI Seigou)，岡田 修司（OKADA Shuji)，東原 知哉(HIGASHIHARA Tomoya)</t>
  </si>
  <si>
    <t>伊藤浩一・蒲池幹治著「化学英語文献への誘い 英語演習を通して化学を学ぶ」、三共出版、2,300円（2011)</t>
  </si>
  <si>
    <t>千原秀昭，他6名編、化学英語の活用辞典、化学同人、3,600円（1993）</t>
  </si>
  <si>
    <t>光・電子材料演習</t>
  </si>
  <si>
    <t>高分子合成化学Ⅰ</t>
  </si>
  <si>
    <t>岡田修司(OKADA Shuji)</t>
  </si>
  <si>
    <t>3年／3年</t>
  </si>
  <si>
    <t>村橋俊介・小高忠男・蒲池幹治・則末尚志編、高分子化学 第5版、共立出版（￥4,095）</t>
  </si>
  <si>
    <t>井上祥平著、高分子合成化学(改訂版)、裳華房（￥3,024）</t>
  </si>
  <si>
    <t>遠藤剛編、高分子の合成(上)、講談社（￥6,615）</t>
  </si>
  <si>
    <t>物性工学輪講Ⅰ</t>
  </si>
  <si>
    <t>滝本淳一 (TAKIMOTO Jun-ichi), 栗山卓 (KURIYAMA Takashi), 伊藤浩志 (ITO Hiroshi), 西岡昭博（NISHIOKA Akihiro)</t>
  </si>
  <si>
    <t>中村、青柳共著、「やさしい科学英語の読み方」オーム社</t>
  </si>
  <si>
    <t>高分子熱・統計力学</t>
  </si>
  <si>
    <t>松葉 豪(MATSUBA Go)</t>
  </si>
  <si>
    <t>ビジュアルアプローチ 熱・統計力学（為近和彦） 森北出版</t>
  </si>
  <si>
    <t>新・工科系の物理学 工学基礎 熱力学・統計力学（堂寺知成） 数理工学社</t>
  </si>
  <si>
    <t>物性工学演習</t>
  </si>
  <si>
    <t>「高分子化学 第5版」 村橋俊介、小高忠夫、蒲池幹治、則末尚志 編」 共立出版（株）</t>
  </si>
  <si>
    <t>「講座・レオロジー」 高分子刊行会</t>
  </si>
  <si>
    <t>「高分子材料の化学」 井上祥平、宮田清蔵 共著」 丸善出版（株）</t>
  </si>
  <si>
    <t>「おもしろレオロジー」 増渕雄一著 （株）工業調査会</t>
  </si>
  <si>
    <t>高分子固体力学</t>
  </si>
  <si>
    <t>栗山 卓(KURIYAMA Takashi)</t>
  </si>
  <si>
    <t>成澤郁夫、プラスチックの機械的性質、シグマ出版、4,120円（1994）</t>
  </si>
  <si>
    <t xml:space="preserve">町田輝史、材料強さの学の学び方、オーム社、2,900円（1981) </t>
  </si>
  <si>
    <t>N.G.Mccrum,C.P.Buckley and C.B.Bucknall, Principles of Polymer Engineering, Oxford Science Publications,4500円 (1997)</t>
  </si>
  <si>
    <t>合成化学演習</t>
  </si>
  <si>
    <t>高分子表面科学</t>
  </si>
  <si>
    <t>熊木 治郎(KUMAKI Jiro)</t>
  </si>
  <si>
    <t>北原文雄著「界面・コロイド化学の基礎」講談社サイエンティフィク</t>
  </si>
  <si>
    <t>加藤忠哉著 ｢高分子の表面・界面｣ 共立出版</t>
  </si>
  <si>
    <t>川口正美著 ｢高分子の界面・コロイド科学｣ コロナ社</t>
  </si>
  <si>
    <t>近澤正敏、田嶋和夫「基礎化学コース 界面化学」丸善</t>
  </si>
  <si>
    <t>近藤保著「新版 界面化学」三共出版、2001年</t>
  </si>
  <si>
    <t>高分子合成化学Ⅱ</t>
  </si>
  <si>
    <t>東原 知哉(HIGASHIHARA Tomoya)</t>
  </si>
  <si>
    <t>高分子化学第5編、村橋俊介、小高忠男、蒲池幹治、則末尚志編、共立出版（3900円）（２・４章）</t>
  </si>
  <si>
    <t>高分子合成化学（改訂版）、井上祥平著、裳華房（2800円）（２、３、８、１１章）</t>
  </si>
  <si>
    <t>高分子化学(合成)、伊藤浩一・上田充ら、宣協社[1800円]（５章以降）</t>
  </si>
  <si>
    <t>高分子化学 合成編 中條善樹ら、丸善[3400円]（１，２，３，８章）</t>
  </si>
  <si>
    <t>有機光・電子物性学</t>
  </si>
  <si>
    <t>横山 大輔 (YOKOYAMA Daisuke)</t>
  </si>
  <si>
    <t>「半導体工学」、渡辺英夫著、コロナ社</t>
  </si>
  <si>
    <t>「絵から学ぶ半導体デバイス工学」、谷口研二他著、朝倉書店</t>
  </si>
  <si>
    <t>光・電子材料輪講Ⅰ</t>
  </si>
  <si>
    <t>熊木 治郎(KUMAKI Jiro)，高橋 辰宏(TAKAHASHI Tatsuhiro)，長峯 邦明(NAGAMINE Kuniaki)</t>
  </si>
  <si>
    <t>中村、青柳共著、やさしい化学英語、オーム社、１、７００円（１９９３）</t>
  </si>
  <si>
    <t>高分子計算科学</t>
  </si>
  <si>
    <t>香田 智則(KODA Tomonori)</t>
  </si>
  <si>
    <t>C言語によるプログラミング 基礎編 内田 智史 システム計画研究所 (編集)</t>
  </si>
  <si>
    <t>ソフトマテリアル工学</t>
  </si>
  <si>
    <t>村橋ら編 ｢高分子化学（第５版）｣ 共立出版</t>
  </si>
  <si>
    <t>高分子学会編「基礎高分子科学」東京化学同人</t>
  </si>
  <si>
    <t>高分子学会偏｢高分子科学の基礎(第２版)｣東京化学同人</t>
  </si>
  <si>
    <t>北野ら著「高分子の化学」三共出版</t>
  </si>
  <si>
    <t>竹添、渡辺著「液晶・高分子入門」裳華房</t>
  </si>
  <si>
    <t>松本、角田著「液晶の基礎と応用」工業調査会</t>
  </si>
  <si>
    <t>西久保著「最新ディスプレイ技術の基本と仕組み（第２版）」秀和システム</t>
  </si>
  <si>
    <t>宮田著｢高分子ゲル(高分子基礎科学One Point)｣共立出版</t>
  </si>
  <si>
    <t>山内,廣川著「機能性ゲル(高分子新素材One Point)」共立出版</t>
  </si>
  <si>
    <t>641-2</t>
  </si>
  <si>
    <t>吉田著「高分子ゲル（高分子先端材料One Point)」共立出版</t>
  </si>
  <si>
    <t>有機合成化学</t>
  </si>
  <si>
    <t>片桐　洋史(KATAGIRI Hiroshi)</t>
  </si>
  <si>
    <t>Robert B. Grossman、 奥山 格（訳）「有機反応機構の書き方 基礎から有機金属反応まで」丸善</t>
  </si>
  <si>
    <t>C.L. ウィリス、M. ウィルス「有機合成の戦略―逆合成のノウハウ」化学同人</t>
  </si>
  <si>
    <t>小倉克之、日本化学会 編，「有機人名反応」，朝倉書店</t>
  </si>
  <si>
    <t>無機材料化学</t>
  </si>
  <si>
    <t>吉田　司 （YOSHIDA Tsukasa)</t>
  </si>
  <si>
    <t>アトキンス物理化学（下）P.W. Atkins著、千原秀昭・中村亘男訳　東京化学同人</t>
  </si>
  <si>
    <t>電気化学　渡辺　正、金村聖志、益田秀樹、渡辺正義著　丸善</t>
  </si>
  <si>
    <t>電子移動の化学　渡辺　正、中林誠一郎著　朝倉書店</t>
  </si>
  <si>
    <t>無機化学</t>
  </si>
  <si>
    <t>吉田　司(YOSHIDA Tsukasa)</t>
  </si>
  <si>
    <t>「無機化学」、長尾宏隆、大山　大著、裳華房</t>
  </si>
  <si>
    <t>「無機化学」、平野眞一著、丸善</t>
  </si>
  <si>
    <t>分子集合体化学</t>
  </si>
  <si>
    <t>笹部 久宏 (SASABE Hisahiro)</t>
  </si>
  <si>
    <t>アトキンス物理化学要論、東京化学同人、2016</t>
  </si>
  <si>
    <t>マクマリー有機化学（下）、東京化学同人、2017</t>
  </si>
  <si>
    <t>結晶の話、伊藤正時、斎藤善彦共著、培風館、1984</t>
  </si>
  <si>
    <t>コロイドの話、北原文雄著、培風館、1984</t>
  </si>
  <si>
    <t>超分子化学、木原伸浩著、共立出版、2017</t>
  </si>
  <si>
    <t>マテリアルサイエンス有機化学、伊与田正彦他、共著、2007</t>
  </si>
  <si>
    <t>有機機能材料、松浦和則他、共著、講談社、2014</t>
  </si>
  <si>
    <t>有機機能材料、荒木孝二他、共著、東京化学同人、2006</t>
  </si>
  <si>
    <t>界面化学、近澤正敏、田嶋和夫共著、丸善、2001</t>
  </si>
  <si>
    <t>先端高分子工学</t>
  </si>
  <si>
    <t>時任静士（Shizuo Tokito）</t>
  </si>
  <si>
    <t>有機エレクトロニクス（筒井哲夫他、日刊工業新聞社）</t>
  </si>
  <si>
    <t>環境高分子科学</t>
  </si>
  <si>
    <t>日本化学会 編、御園生 誠 著、グリーンケミストリー―社会と化学の良い関係のために―、共立出版</t>
  </si>
  <si>
    <t>渡辺 正・北島昌夫 訳、日本化学会・化学技術戦略推進機構 訳編、グリーンケミストリー、丸善</t>
  </si>
  <si>
    <t>合成化学輪講Ⅱ</t>
  </si>
  <si>
    <t>岡田修司、川口正剛、森秀晴、羽場修、片桐洋史、鳴海敦、前山勝也、東原知哉、山門陵平</t>
  </si>
  <si>
    <t>千原秀昭，他6名編，化学英語の活用辞典、化学同人、3,600円（1993）</t>
  </si>
  <si>
    <t>光・電子材料輪講Ⅱ</t>
  </si>
  <si>
    <t>高分子有機材料工学科担当教員</t>
  </si>
  <si>
    <t>物性工学輪講Ⅱ</t>
  </si>
  <si>
    <t>移動現象Ⅲ</t>
  </si>
  <si>
    <t>R. B. Bird, W. E. Stewart and E. N. Lightfoot, """"Transport Phenomena"""", 2nd Edition, John Wily &amp; Sons, (2002)</t>
  </si>
  <si>
    <t>小宮山宏，「速度論」朝倉書店(1990)</t>
  </si>
  <si>
    <t>A. F. Mills, """"Mass Transfer"""", Prentice Hall(2001)</t>
  </si>
  <si>
    <t>E. L. Cussler, """"Diffusion - Mass transfer in fluid"</t>
  </si>
  <si>
    <t>無機工業化学</t>
  </si>
  <si>
    <t>立花 和宏（TACHIBANA Kazuhiro）、伊藤智博（ITO Tomohiro)</t>
  </si>
  <si>
    <t>野村正勝・鈴鹿輝男, 最新工業化学―持続的社会に向けて―, 講談社サイエンティフィク, (2004)</t>
  </si>
  <si>
    <t>小沢昭弥、現代の電気化学,丸善,(2012)</t>
  </si>
  <si>
    <t>松林光男、渡辺弘, イラスト図解 工場のしくみ, 日本実業出版社, (2004)</t>
  </si>
  <si>
    <t>化学実験Ⅰ</t>
  </si>
  <si>
    <t>化学・バイオ工学科担当教員(KAGAKU・BAIOKOUGAKUKATANTOUKYOUIN)</t>
  </si>
  <si>
    <t>実験・実習における安全の手引，山形大学編</t>
  </si>
  <si>
    <t>佐野博敏，総合図説化学，第一学習社，810円</t>
  </si>
  <si>
    <t>現代の電気化学，小沢昭弥，丸善（2012）※電子書籍</t>
  </si>
  <si>
    <t>東京法令出版編集出版部，ビジュアル理科，東京法令出版（2004）</t>
  </si>
  <si>
    <t>該当なし</t>
  </si>
  <si>
    <t>視覚でとらえるフォトサイエンス化学図録，数研出版編集部，数研出版（1998）</t>
  </si>
  <si>
    <t>視覚でとらえるフォトサイエンス物理図録，数研出版編集部，数研出版（2006）</t>
  </si>
  <si>
    <t>アトキンス物理化学要論，P. W. Atkins [著]/千原秀昭，稲葉章訳，東京化学同人（1998）</t>
  </si>
  <si>
    <t>電気化学測定法，藤嶋昭，相澤益男，井上徹著，技報堂出版（1984）</t>
  </si>
  <si>
    <t>物理学実験，吉田卯三郎，武居文助共著，三省堂（1958）</t>
  </si>
  <si>
    <t>工業技術基礎，小林一也，工業技術基礎，実教出版（2002）</t>
  </si>
  <si>
    <t>反応工学</t>
  </si>
  <si>
    <t>會田 忠弘(AITA Tadahiro),桑名 一徳(KUWANA Kazunori)</t>
  </si>
  <si>
    <t>「反応工学」 橋本健治 著 培風館</t>
  </si>
  <si>
    <t>太田博道，鈴木啓介 共著，「有機合成化学」， 裳華房， 3,400円</t>
  </si>
  <si>
    <t>有機合成の戦略，C.L.Willis, M.Willis, 富岡 清 訳，化学同人2,000円，</t>
  </si>
  <si>
    <t>Jie Jack Li, Chris Limberakis, Derek A. Pflum (著), 上村 明男 (翻訳)，「研究室ですぐに使える 有機合成の定番レシピ」，丸善，3,990円</t>
  </si>
  <si>
    <t>日本化学会 (編集)，「実験化学講座」，丸善，9,000～10,000円</t>
  </si>
  <si>
    <t>%E5%AE%9F%E9%A8%93%E5%8C%96%E5%AD%A6%E8%AC%9B%E5%BA%A7%20%E6%97%A5%E6%9C%AC%E5%8C%96%E5%AD%A6%E4%BC%9A%E7%B7%A8</t>
  </si>
  <si>
    <t>“Organic Syntheses” http://www.orgsyn.org/</t>
  </si>
  <si>
    <t>エネルギー化学</t>
  </si>
  <si>
    <t>立花　和宏(TACHIBANA Kazuhiro),仁科　辰夫(NISHINA Tatsuo)</t>
  </si>
  <si>
    <t>小林一也,工業技術基礎、実教出版 (2002)</t>
  </si>
  <si>
    <t>移動現象Ⅱ</t>
  </si>
  <si>
    <t>門叶　秀樹(TOKANAI Hideki)</t>
  </si>
  <si>
    <t>平田哲夫ら 共著，例題でわかる伝熱工学，森北出版，2160円</t>
  </si>
  <si>
    <t>日本機械学会，ＪＳＭＥテキストシリーズ 「伝熱工学」，丸善，1886円＋税</t>
  </si>
  <si>
    <t>化粧品学</t>
  </si>
  <si>
    <t>野々村　美宗(NONOMURA Yoshimune)</t>
  </si>
  <si>
    <t>『化粧品 医薬部外品 医薬品のための界面化学』 野々村美宗著 フィレグランスジャーナル社</t>
  </si>
  <si>
    <t>反応工学Ⅱ</t>
  </si>
  <si>
    <t>品質管理</t>
  </si>
  <si>
    <t>仁科 辰夫(NISHINA Tatsuo)</t>
  </si>
  <si>
    <t>松林光男、渡辺弘、イラスト図解 工場のしくみ、日本実業出版社, (2004)</t>
  </si>
  <si>
    <t xml:space="preserve">奥村士郎、品質管理入門テキスト改訂2版、日本規格協会, (2007) </t>
  </si>
  <si>
    <t>岩崎日出男、泉井力、クオリティマネジメント入門、日本規格協会, (2004)</t>
  </si>
  <si>
    <t>大滝厚、日本規格協会、ＪＩＳマーク品質管理責任者</t>
  </si>
  <si>
    <t>岡田泰栄、平均値の統計、共立出版</t>
  </si>
  <si>
    <t>鷲尾泰敏、推定と検定、共立出版</t>
  </si>
  <si>
    <t>岡田泰栄、多変量の統計、共立出版</t>
  </si>
  <si>
    <t>大村平、実験計画と分散分析、日科技連</t>
  </si>
  <si>
    <t>大村平、評価と数量化のはなし、日科技連</t>
  </si>
  <si>
    <t>大村平、信頼性工学のはなし、日科技連</t>
  </si>
  <si>
    <t>化学英語Ⅰ</t>
  </si>
  <si>
    <t>物質化学工学科教員</t>
  </si>
  <si>
    <t>有機化学Ⅲ</t>
  </si>
  <si>
    <t>落合 文吾(OCHIAI Bungo)</t>
  </si>
  <si>
    <t>J.マクマリー有機化学 第8版、中 / JOHN McMUARRY 著/ 伊藤・児玉・荻野・深澤・通 訳</t>
  </si>
  <si>
    <t>J.マクマリー有機化学 第8版、下 / JOHN McMUARRY 著/ 伊藤・児玉・荻野・深澤・通 訳</t>
  </si>
  <si>
    <t>ボルハルト・ショア－ 現代有機化学（上巻）</t>
  </si>
  <si>
    <t>ボルハルト・ショア－ 現代有機化学（下巻）</t>
  </si>
  <si>
    <t>ブルース 有機化学（上巻）</t>
  </si>
  <si>
    <t>ブルース 有機化学（下巻）</t>
  </si>
  <si>
    <t>モリソン・ボイド 有機化学（上巻）</t>
  </si>
  <si>
    <t>モリソン・ボイド 有機化学（中巻）</t>
  </si>
  <si>
    <t>モリソン・ボイド 有機化学（下巻）</t>
  </si>
  <si>
    <t>経営工学（物質）</t>
  </si>
  <si>
    <t>仁科 辰夫（NISHINA Tatsuo）</t>
  </si>
  <si>
    <t>機器分析学Ⅰ</t>
  </si>
  <si>
    <t>マクマリー「有機化学」(上）第8版、John McMurry 著、東京化学同人、４５００円</t>
  </si>
  <si>
    <t>「有機化合物のスペクトルによる同定法 -MS, IR, NMRの併用-」第６版、Silverstein ら著、東京化学同人、４８００円</t>
  </si>
  <si>
    <t>「有機化学の構造とスペクトル」卯西昭信ら著、三共出版、２５００円</t>
  </si>
  <si>
    <t>「１０年使える有機スペクトル解析」新津隆士ら著、三共出版、２６００円</t>
  </si>
  <si>
    <t>機器分析学Ⅱ</t>
  </si>
  <si>
    <t>伊藤智博(ITO Tomohiro)</t>
  </si>
  <si>
    <t>イラスト図解 工場のしくみ，松林 光男,渡部 弘，日本実業出版(2004)</t>
  </si>
  <si>
    <t xml:space="preserve">工業技術基礎，小林一也，実教出版 (2002) </t>
  </si>
  <si>
    <t>新版 入門機器分析化学，庄野利之・脇田久伸 編著，三共出版(2015).</t>
  </si>
  <si>
    <t>P. W. Atkins，J. de Paula著，千原秀昭，稲葉章訳，アトキンス 物理化学要論（第5版），東京化学同人(2012)</t>
  </si>
  <si>
    <t>木村優・中島理一郎著、分析化学の基礎、裳華房(1996)</t>
  </si>
  <si>
    <t>分析機器の手引き：(社)日本分析機器工業会（JAIMAホームページにて公開中 http://www.jaima.or.jp/jp/tebiki/index.html）</t>
  </si>
  <si>
    <t>化学工学熱力学（物質）</t>
  </si>
  <si>
    <t>小島和夫著 「かいせつ化学熱力学」培風館</t>
  </si>
  <si>
    <t>小島和夫著 「化学技術者のための熱力学」培風館</t>
  </si>
  <si>
    <t>アトキンス著 物理化学（上）（東京化学同人）</t>
  </si>
  <si>
    <t>アトキンス著 物理化学（下）（東京化学同人）</t>
  </si>
  <si>
    <t>斎藤，小島，荒井共著「例解演習 化学工学熱力学」（日刊工業新聞社）</t>
  </si>
  <si>
    <t>斎藤正三郎著「平衡物性推算の基礎」（培風館）</t>
  </si>
  <si>
    <t>Y.A.Cengel, M.A.Boles 共著「図説 基礎熱力学」（Ohmsha）</t>
  </si>
  <si>
    <t>Y.A.Cengel, M.A.Boles 共著「図説 応用熱力学」（Ohmsha）</t>
  </si>
  <si>
    <t>固体材料設計化学</t>
  </si>
  <si>
    <t>松嶋 雄太(MATSUSHIMA Yuta)</t>
  </si>
  <si>
    <t>「固体材料設計化学 講義プリント集」</t>
  </si>
  <si>
    <t>分離プロセス工学</t>
  </si>
  <si>
    <t>松田 圭悟 (MATSUDA Keigo)</t>
  </si>
  <si>
    <t>ベーシック化学工学（化学同人）</t>
  </si>
  <si>
    <t>化学工学演習（東京化学同人）</t>
  </si>
  <si>
    <t>化学工学１（岩波）</t>
  </si>
  <si>
    <t>物理化学演習</t>
  </si>
  <si>
    <t>宍戸昌広（SHISHIDO Masahiro），堀田純一（HOTTA Jun-ichi)，右田 聖（MIGITA Satoshi），神戸 士郎（KAMBE Shiro）</t>
  </si>
  <si>
    <t>アトキンス物理化学要論 第5版 (東京化学同人)</t>
  </si>
  <si>
    <t>理工系基礎レクチャー 物理化学II －量子化学編－ (化学同人)</t>
  </si>
  <si>
    <t>機械的操作</t>
  </si>
  <si>
    <t>小竹 直哉(KOTAKE Naoya)</t>
  </si>
  <si>
    <t>椿淳一郎・鈴木道隆・神田良照，入門 粒子・粉体工学，日刊工業新聞社，2,800円</t>
  </si>
  <si>
    <t>三輪茂雄，粉体工学通論，日刊工業新聞社，3,400円</t>
  </si>
  <si>
    <t>粉体工学の基礎編集委員会編，粉体工学の基礎，日刊工業新聞社，4,757円</t>
  </si>
  <si>
    <t>有機化学演習</t>
  </si>
  <si>
    <t>伊藤和明(ITO Kazuaki)、増原陽人(MASUHARA Akito)、佐藤力哉(SATO Rikiya)、落合文吾(Ochiai Bungo)</t>
  </si>
  <si>
    <t>マクマリー有機化学（上）第9版</t>
  </si>
  <si>
    <t>マクマリー有機化学（中）第9版</t>
  </si>
  <si>
    <t>マクマリー有機化学（下）第9版</t>
  </si>
  <si>
    <t>「有機化学の基礎づくり」著 G.M.Hornbyほか（化学同人）</t>
  </si>
  <si>
    <t>「大学院講義有機化学I,II」著 野依良治ほか（東京化学同人）</t>
  </si>
  <si>
    <t>化学・バイオ工学英語</t>
  </si>
  <si>
    <t>化学・バイオ工学科担当教員</t>
  </si>
  <si>
    <t>化学英語101 國安 均［著］ 化学同人 2007年初版発行 3000円＋税</t>
  </si>
  <si>
    <t>インタラクティブ有機化学英語 有機合成化学協会（無料でダウンロード可）</t>
  </si>
  <si>
    <t>「化学英語の活用辞典」化学同人</t>
  </si>
  <si>
    <t>「化学・英和用語集」化学同人</t>
  </si>
  <si>
    <t>泉，小川，加藤，塩川，芝，化学文献の調べ方 第4版（化学同人）</t>
  </si>
  <si>
    <t>千原，時実，化学情報 文献とデータベースへのアクセス，東京化学同人</t>
  </si>
  <si>
    <t>機械システム設計及び製図Ⅱ</t>
  </si>
  <si>
    <t>妻木 勇一(TSUMAKI Yuichi)</t>
  </si>
  <si>
    <t>鹿野 一郎(KANO Ichiro)</t>
  </si>
  <si>
    <t>電気・電子回路</t>
  </si>
  <si>
    <t>井上　健司(INOUE Kenji)</t>
  </si>
  <si>
    <t>大川善邦著「メカトロニクスのための電子技術」（工学社）</t>
  </si>
  <si>
    <t>伝熱工学</t>
  </si>
  <si>
    <t>一色尚次・北山直方 共著，伝熱工学，森北出版</t>
  </si>
  <si>
    <t>日本機械学会編，JSMEテキストシリーズ「伝熱工学」，丸善</t>
  </si>
  <si>
    <t>生体の力学</t>
  </si>
  <si>
    <t>羽鳥　晋由(HATORI Kuniyuki)、馮　忠剛(FENG Zhonggang)</t>
  </si>
  <si>
    <t>細胞の物理生物学、著　Rob Phillips 他、訳 笹井 理生 他、共立出版 ISBN978-4-320-05716-6</t>
  </si>
  <si>
    <t>細胞の世界、著　Wayne M. Becker 他、訳　村松 正實　他、西村書店 ISBN4-89013-334-8</t>
  </si>
  <si>
    <t>769-2</t>
  </si>
  <si>
    <t>Nihat Özkaya, Margareta Nordin. Fundamentals of Biomechanics: Equilibrium, Motion, and Deformation. 1999 Springer-Verlag New York, Inc.</t>
  </si>
  <si>
    <t>769-3</t>
  </si>
  <si>
    <t xml:space="preserve"> YC Fung. Biomechanics: Motion, Flow, Stress, and Growth. 1990 Springer-Verlag New York, Inc.</t>
  </si>
  <si>
    <t>航空宇宙工学</t>
  </si>
  <si>
    <t>李鹿　輝(RINOSHIKA Akira)、古川　英光(FURUKAWA Hidemitsu)</t>
  </si>
  <si>
    <t>Nihat Ozkaya, Margareta Nordin. Fundamentals of Biomechanics: Equilibrium, Motion, and Deformation. 1999 Spring</t>
  </si>
  <si>
    <t>小沢田　正(KOSAWADA Tadashi)</t>
  </si>
  <si>
    <t>大町　竜哉(OHMACHI Tatsuya),機械システム工学科教員(KIKAISHISUTEMUKOUGAKKAKYOUIN)</t>
  </si>
  <si>
    <t>メカトロニクス</t>
  </si>
  <si>
    <t>水戸部 和久(MITOBE Kazuhisa)</t>
  </si>
  <si>
    <t>神崎一男，「基礎メカトロニクス」，共立出版</t>
  </si>
  <si>
    <t>西堀賢司，「メカトロニクスのための電子回路基礎」，コロナ社</t>
  </si>
  <si>
    <t>土谷武士，深谷健一，「メカトロニクス入門」，森北出版</t>
  </si>
  <si>
    <t>圧縮性流体工学</t>
  </si>
  <si>
    <t>幕田 寿典(MAKUTA Toshinori)</t>
  </si>
  <si>
    <t>松尾 一泰: 圧縮性流体力学の基礎, ジュピター書房, 2011/03. (2,268円)</t>
  </si>
  <si>
    <t>微細加工</t>
  </si>
  <si>
    <t>峯田 貴(MINETA TAKASHI)</t>
  </si>
  <si>
    <t>木本康雄, 矢野章成, 杉田忠彰 著, マイクロ応用加工, 共立出版</t>
  </si>
  <si>
    <t>近藤英一 著, マイクロ・ナノ加工の原理, 共立出版</t>
  </si>
  <si>
    <t>藤田博之 著, マイクロナノマシン入門―半導体技術で作る微小機械とその応用, 工業調査会</t>
  </si>
  <si>
    <t>江刺正喜，はじめてのMEMS, 森北出版</t>
  </si>
  <si>
    <t>江刺正喜,五十嵐伊勢美,藤田博之,杉山進 著,マイクロマシニングとマイクロメカトロニクス, 培風館</t>
  </si>
  <si>
    <t>連続体の振動学</t>
  </si>
  <si>
    <t>斎藤秀雄、工業基礎振動学、養賢堂，(1977), 3,600円</t>
  </si>
  <si>
    <t xml:space="preserve">S.P.Timoshenko 他２名，谷口・田村共訳，［新版］工業振動学，コロナ社 </t>
  </si>
  <si>
    <t>振動工学ハンドブック，養賢堂, (1976), 12,000円</t>
  </si>
  <si>
    <t>機械計測法</t>
  </si>
  <si>
    <t>奥山 正明(OKUYAMA Masaaki)</t>
  </si>
  <si>
    <t>鈴木亮輔 他著 計測工学 朝倉書店</t>
  </si>
  <si>
    <t>棚沢・西尾・河村・笠木・吉田(共著)、伝熱研究における温度測定法、養賢堂、1985年</t>
  </si>
  <si>
    <t>笠木・木村・西岡・日野・保原(編)、流体実験ハンドブック、朝倉書店、1997年</t>
  </si>
  <si>
    <t>(社)日本機械学会編、熱流体の新しい計測法、養賢堂、1998年</t>
  </si>
  <si>
    <t>平田・岡本(編)、熱流体計測における先端技術、日刊工業新聞社、1996年</t>
  </si>
  <si>
    <t>大澤・小保方(共著)、レーザ計測、裳華房、1994年</t>
  </si>
  <si>
    <t>藤澤、熱流体の可視化と計測、コロナ社、2003年</t>
  </si>
  <si>
    <t>前田・木村・押田、計測工学、コロナ社、2001年</t>
  </si>
  <si>
    <t>稲荷、基礎センサ工学、コロナ社、2001年</t>
  </si>
  <si>
    <t>西原・山藤、計測システム工学の基礎、森北出版、2005</t>
  </si>
  <si>
    <t>中村編、計測工学入門(第2版)、森北出版、2007</t>
  </si>
  <si>
    <t>馬場・久池井、確率統計キャンパス・ゼミ、マセマ出版社</t>
  </si>
  <si>
    <t>ロボティクス</t>
  </si>
  <si>
    <t>多田隈 理一郎(TADAKUMA Riichiro)</t>
  </si>
  <si>
    <t>吉川恒夫著，ロボット制御基礎論，コロナ社</t>
  </si>
  <si>
    <t>広瀬茂男著，ロボット工学，裳華房</t>
  </si>
  <si>
    <t>John J. Craig著，三浦宏文・下山勲訳，ロボティクス，共立出版株式会社</t>
  </si>
  <si>
    <t>機械システム設計及び製図Ⅲ</t>
  </si>
  <si>
    <t>西山 宏昭(NISHIYAMA Hiroaki)，有我 祐一(ARIGA YUICHI)</t>
  </si>
  <si>
    <t>機械設計研究会 編，「手巻きウインチの設計 第3版」，理工学社(税込￥2,160- 使用予定)</t>
  </si>
  <si>
    <t>林洋次 監修，「機械製図」，実教出版</t>
  </si>
  <si>
    <t>大西清，「基礎製図 第２版」，理工学社（￥1,900）</t>
  </si>
  <si>
    <t>大西清，「JISにもとづく標準製図法 第13全訂版」，理工学社（￥1,800）</t>
  </si>
  <si>
    <t>野田直剛ほか，「要説 材料力学」，日進出版</t>
  </si>
  <si>
    <t>打越二彌，「図解 機械材料 第３版」，東京電気大学出版局</t>
  </si>
  <si>
    <t>尾田十八ほか，「機械設計工学１ 要素と設計 改訂版」，培風館</t>
  </si>
  <si>
    <t>久米 裕二（KUME Yuji），井坂 秀治（ISAKA Hideharu）</t>
  </si>
  <si>
    <t>エネルギー変換工学Ⅰ</t>
  </si>
  <si>
    <t>平田哲夫など著，図解エネルギー工学，森北出版（￥2,940円）</t>
  </si>
  <si>
    <t>濱川圭弘，ほか2名，エネルギー環境学，オーム社（￥2,625円）</t>
  </si>
  <si>
    <t>桂井誠，基礎エネルギー工学，数理工学社（￥2,310円）</t>
  </si>
  <si>
    <t>化学工学会SCE.Net編，図解新エネルギーのすべて， 工業調査会（￥2,857円）</t>
  </si>
  <si>
    <t>知能システム工学</t>
  </si>
  <si>
    <t>姜　時友(KANG Siu)</t>
  </si>
  <si>
    <t>「神経科学‐脳の探求」，マーク・F・ベアー他著，西村書店</t>
  </si>
  <si>
    <t>「ニューロンの生物物理」，宮川博義，井上雅司著，丸善株式会社</t>
  </si>
  <si>
    <t>「Theoretical Neuroscience」，Peter Dayan，Larry F. Abbott著，The MIT Press</t>
  </si>
  <si>
    <t>「Deep Learning」, Ian Goodfellow, Yoshua Bengio, Aaron Courville, The MIT Press</t>
  </si>
  <si>
    <t>「ゼロから作るDeep Learning−Pythonで学ぶディープラーニングの理論と実装−」，斎藤 康毅，オライリー・ジャパン</t>
  </si>
  <si>
    <t>計算力学</t>
  </si>
  <si>
    <t>中村喜代次，森教安，連続体力学の基礎，コロナ社，１９９８（2800円）</t>
  </si>
  <si>
    <t>戸川隼人，有限要素法概論，培風館，1981（3600円）</t>
  </si>
  <si>
    <t>バイオロボティクス</t>
  </si>
  <si>
    <t>吉川恒夫著「ロボット制御基礎論」（コロナ社）</t>
  </si>
  <si>
    <t>医用システム工学</t>
  </si>
  <si>
    <t>湯浅　哲也(YUASA Tetsuya)、馮　忠剛(FENG Zhonggang)</t>
  </si>
  <si>
    <t>日本医用画像工学会編．医用画像工学ハンドブック．国際文献印刷社　2012</t>
  </si>
  <si>
    <t>小山　秀機．細胞培養ラボマニュアル．シュブリンガ―・フェアラーク東京　1999</t>
  </si>
  <si>
    <t>B Palsson and S Bhatia. Tissue Engineering.  Pearson Pretice Hall 2004</t>
  </si>
  <si>
    <t>ディジタル信号処理</t>
  </si>
  <si>
    <t>渡部　裕輝(WATANABE Yuuki)</t>
  </si>
  <si>
    <t>著者：貴家仁志「ディジタル信号処理のエッセンス」（オーム社）</t>
  </si>
  <si>
    <t>妻木　勇一(TSUMAKI Yuichi),機械システム工学科教員(KIKAISHISUTEMUKOUGAKKAKYOUIN)</t>
  </si>
  <si>
    <t>林 洋次 監修，機械製図，実教出版，1,745円(2000)</t>
  </si>
  <si>
    <t>エネルギー変換工学Ⅱ</t>
  </si>
  <si>
    <t>高橋徹、機械工学入門シリーズ・流体のエネルギーと流体機械、オーム社、１９９８年、２１００円＋税</t>
  </si>
  <si>
    <t>森田泰司、改訂・流体の基礎と応用、東京電機大学出版局、１９９７年、２４００円＋税</t>
  </si>
  <si>
    <t>大橋秀雄、流体機械（改訂・ＳＩ版）、森北出版、１９８７年、３６００円＋税</t>
  </si>
  <si>
    <t>電磁波工学</t>
  </si>
  <si>
    <t>奥山 澄雄(OKUYAMA Sumio)</t>
  </si>
  <si>
    <t>安達三郎・佐藤太一：「電波工学」，(1998, 森北出版, 東京</t>
  </si>
  <si>
    <t>安達三郎：「電磁波工学」，(1983, コロナ社, 東京)</t>
  </si>
  <si>
    <t>電気機器学</t>
  </si>
  <si>
    <t>杉本 俊之(SUGIMOTO Toshiyuki)</t>
  </si>
  <si>
    <t>電気機器工学、前田 勉、新谷邦弘 共著 コロナ社、2700円</t>
  </si>
  <si>
    <t>電気機器学、西村正太郎他共著 オーム社 3500円</t>
  </si>
  <si>
    <t>センシング工学</t>
  </si>
  <si>
    <t>佐藤　学(SATO Manabu)</t>
  </si>
  <si>
    <t>計測システムの基礎 小宮勤一著 コロナ社 2,200円（1995)</t>
  </si>
  <si>
    <t>電気・電子計測 新妻弘明・中鉢憲賢著 2,987円(1994)</t>
  </si>
  <si>
    <t>英語セミナーⅠ（電気・電子通信）</t>
  </si>
  <si>
    <t>（著者）志村史夫、（書名）理科系のための英語リスニング、（出版社）ジャパンタイムズ （絶版）</t>
  </si>
  <si>
    <t>（著者）青柳忠克、（書名）やさしい電気・電子英語、（出版社）オーム社、（価格）１９９５円</t>
  </si>
  <si>
    <t>（著者）宮野晃、（書名）電気・電子を説明する英語、（出版社）工業調査会、（価格）２６２５円</t>
  </si>
  <si>
    <t>（著者）Ａ．Ｓ．Ｈｏｒｎｂｙ、（書名）書名）Oxford Advanced Learner's Dictionary of Current English、（出版社）Oxford University Press（開拓社の日本版あり）、（価格）時価</t>
  </si>
  <si>
    <t>エレクトロニクス実験Ⅱ</t>
  </si>
  <si>
    <t>情報・エレクトロニクス学科教員(Faculty Member of Informatics and Electronics Faculty of Engineering Department)</t>
  </si>
  <si>
    <t>「エレクトロニクス実験I・II・III」，山形大学工学部情報エレクトロニクス学科(2019)</t>
  </si>
  <si>
    <t>電気電子材料</t>
  </si>
  <si>
    <t>中島健介 （NAKAJIMA Kensuke)</t>
  </si>
  <si>
    <t>西川宏之；電気電子材料工学，数理科学社</t>
  </si>
  <si>
    <t>桜井良文，吉野勝美，小西進，松波弘之：電気電子材料工学，電気学会</t>
  </si>
  <si>
    <t>川端昭，大森豊明：電子・電気材料工学，培風館</t>
  </si>
  <si>
    <t>信号処理</t>
  </si>
  <si>
    <t>高野 勝美(TAKANO Katsumi)</t>
  </si>
  <si>
    <t>貴家仁志，ディジタル信号処理，オーム社，2808円(2014)</t>
  </si>
  <si>
    <t>金城，尾知，例題で学ぶディジタル信号処理，コロナ社，2400円(1997)</t>
  </si>
  <si>
    <t>電子回路Ⅰ</t>
  </si>
  <si>
    <t>横山 道央(YOKOYAMA Michio)</t>
  </si>
  <si>
    <t>藤井信生著「アナログ電子回路－集積回路化時代の－」オーム社 2,916円 (2018）</t>
  </si>
  <si>
    <t>石田哲郎・清水東著「改訂 半導体素子」コロナ社 3,024円(2018)</t>
  </si>
  <si>
    <t>半導体工学</t>
  </si>
  <si>
    <t>石田哲郎・清水東 著 「改訂 半導体素子」コロナ社</t>
  </si>
  <si>
    <t>青木昌治 著「応用物性論」 朝倉書店</t>
  </si>
  <si>
    <t>電気電子工学実験Ⅰ</t>
  </si>
  <si>
    <t>電気電子工学科担当教員(Faculty Member of Electrical Engineering Department)</t>
  </si>
  <si>
    <t>「電気電子工学実験I・II」，山形大学工学部電気電子工学科(2019)</t>
  </si>
  <si>
    <t>英語セミナーⅡ（電気・電子通信）</t>
  </si>
  <si>
    <t>（著者）Ａ．Ｓ．Ｈｏｒｎｂｙ、（書名）Oxford Advanced Learner's Dictionary of Current English、（出版社）Oxford University Press（開拓社の日本版あり）、（価格）時価</t>
  </si>
  <si>
    <t>パワーエレクトロニクス</t>
  </si>
  <si>
    <t>南谷 靖史(MINAMITANI Yasushi)</t>
  </si>
  <si>
    <t>河村篤男編著「パワーエレクトロニクス学入門」コロナ社（2009年）3000円＋税</t>
  </si>
  <si>
    <t>江間敏、高橋勲「パワーエレクトロニクス」コロナ社（2002年）2500円</t>
  </si>
  <si>
    <t>エレクトロニクス実験Ⅲ</t>
  </si>
  <si>
    <t>杉本　俊之(SUGIMOTO Toshiyuki),情報・エレクトロニクス学科教員()</t>
  </si>
  <si>
    <t>エレクトロニクス実験I,II,IIIテキスト（著者）山形大学電気電子工学科教員（価格）未定</t>
  </si>
  <si>
    <t>制御システム工学</t>
  </si>
  <si>
    <t>佐藤 学（SATO Manabu）</t>
  </si>
  <si>
    <t>斎藤制海、徐粒：「制御工学－フィードバック制御の考え方－」（計測と制御シリーズ）、森北出版 (2003)</t>
  </si>
  <si>
    <t>阿部健一、古沢誠：「システム制御工学」（電気・電子工学基礎シリーズ）朝倉書店（2007）</t>
  </si>
  <si>
    <t>電気電子工学実験Ⅱ</t>
  </si>
  <si>
    <t>電気電子工学科担当教員(Faculty of EE Engineering Department)</t>
  </si>
  <si>
    <t>電気電子工学実験I,II,IIIテキスト（著者）山形大学電気電子工学科教員（価格）未定</t>
  </si>
  <si>
    <t>電力工学</t>
  </si>
  <si>
    <t>杉本俊之(Sugimoto Toshiyuki)</t>
  </si>
  <si>
    <t>八坂保能「電気エネルギー工学」森北出版2800円</t>
  </si>
  <si>
    <t>電子回路Ⅱ</t>
  </si>
  <si>
    <t>藤井信生著「アナログ電子回路－集積回路化時代の－」オーム社 2,916円 (2016）</t>
  </si>
  <si>
    <t>藤井信生著「アナログ電子回路の基礎」（ソフトカバー）オーム社 2,700円+税 (2016)</t>
  </si>
  <si>
    <t>石田哲郎・清水東著「改訂 半導体素子」コロナ社 3,024円 (2016)</t>
  </si>
  <si>
    <t>井上高宏 他 著「例題で学ぶ アナログ電子回路」森北出版株式会社 2,800円+税</t>
  </si>
  <si>
    <t>データ通信</t>
  </si>
  <si>
    <t>鈴木 利則，通信システム工学，コロナ社，2,500円（2017）</t>
  </si>
  <si>
    <t>岩橋 栄治，伝送工学概論，東海大学出版会，3,400円（1997）</t>
  </si>
  <si>
    <t>武部 幹，回路の応答，コロナ社，2,700円（1988）</t>
  </si>
  <si>
    <t>羽鳥光俊監修，わかりやすい通信工学，コロナ社，1,900円（2006）</t>
  </si>
  <si>
    <t>ディジタル回路</t>
  </si>
  <si>
    <t>堀 桂太郎著、ディジタル電子回路の基礎、東京電機大学出版局、2,200円＋税</t>
  </si>
  <si>
    <t>角山 正博、中島 繁雄共著、ディジタル回路の基礎、森北出版、2,400円+税</t>
  </si>
  <si>
    <t>情報化社会と職業</t>
  </si>
  <si>
    <t>山内 泰樹（YAMAUCHI Yasuki）野本弘平（NOMOTO Kohei）</t>
  </si>
  <si>
    <t>「情報と職業 －高度情報社会におけるキャリア形成－」，豊田雄彦ほか，日本教育訓練センター，ISBN978-4-931575-91-2</t>
  </si>
  <si>
    <t>英語セミナーⅠ（情報・知能）</t>
  </si>
  <si>
    <t>神谷 淳(KAMITANI Atsushi)</t>
  </si>
  <si>
    <t>3年, 4年</t>
  </si>
  <si>
    <t>W. H. Press, S. A. Teukolsky, W. T. Vetterling, and B. P. Flannery: Numerical Recipes in C: The Art of Scientific Computing (Second Edition), Cambridge University Press"</t>
  </si>
  <si>
    <t>小畑秀文，浜田望，田村安孝：信号処理入門，コロナ社，3800円(2007)</t>
  </si>
  <si>
    <t>テキストマイニング</t>
  </si>
  <si>
    <t>鈴木郁美(SUZUKI Ikumi)</t>
  </si>
  <si>
    <t>黒橋禎夫著「自然言語処理」（放送大学教育振興会）</t>
  </si>
  <si>
    <t>奥村学著「自然言語処理の基礎」（コロナ社）</t>
  </si>
  <si>
    <t>高村大也著「言語処理のための機械学習入門」（コロナ社）</t>
  </si>
  <si>
    <t>プログラミング言語</t>
  </si>
  <si>
    <t>小山 明夫(KOYAMA Akio)</t>
  </si>
  <si>
    <t>「Javaによるオブジェクト指向プログラミング入門」，越田一郎著，培風館，1800円(1998)</t>
  </si>
  <si>
    <t>「オブジェクト指向Javaプログラミング入門」 加藤暢，樋口昌宏，高田司郎著，近代科学社，2800円(2008)</t>
  </si>
  <si>
    <t>「プログラミング言語論」，大山口通夫，五味弘著，コロナ社，2900円(2008)</t>
  </si>
  <si>
    <t>「やさしいJava入門」，池田成樹著，カットシステム，2200円(2001)</t>
  </si>
  <si>
    <t>計算機アーキテクチャ</t>
  </si>
  <si>
    <t>David A. Patterson / John L. Hennessy、成田光彰訳、「コンピュータの構成と設計」第5版（上・下）、日経BP社、2014年12月、ISBN978-4-8222-9842-5、ISBN978-4-8222-9843-2</t>
  </si>
  <si>
    <t>平中 幸雄(HIRANAKA Yukio)</t>
  </si>
  <si>
    <t>平中幸雄,データ通信 講義テキスト,デザインエッグ,2019</t>
  </si>
  <si>
    <t>木村英俊他，情報通信工学，丸善，2002</t>
  </si>
  <si>
    <t>Gilbert Held, Understanding Data Communications, 5th ed., SAMS, 1996</t>
  </si>
  <si>
    <t>I. A. Glover and P. M. Grant, Digital Communications, Prentice Hall, 1998</t>
  </si>
  <si>
    <t>William Stallings, Data and Computer Communications, 7th ed.,Pearson Prentice Hall, 2004</t>
  </si>
  <si>
    <t>認知科学入門</t>
  </si>
  <si>
    <t>「誰のためのデザイン～-認知科学者のデザイン原論-」 D.A.ノーマン（野島久雄訳，新曜社）</t>
  </si>
  <si>
    <t>プログラミング演習Ⅲ</t>
  </si>
  <si>
    <t>小山 明夫(KOYAMA Akio)，内澤 啓(UCHIZAWA Kei)</t>
  </si>
  <si>
    <t>「C言語によるプログラミング[応用編]」，内田智史編著，オーム社，2400円(1992)</t>
  </si>
  <si>
    <t>「Javaプログラミング徹底入門 基礎編」，内田智史著，電波新聞社，3000円(2002)</t>
  </si>
  <si>
    <t>「Javaプログラミング徹底入門 応用編」，内田智史著，電波新聞社，3400円(2003)</t>
  </si>
  <si>
    <t>情報計画工学</t>
  </si>
  <si>
    <t>安田 宗樹（YASUDA Muneki）</t>
  </si>
  <si>
    <t>金谷健一「これなら分かる最適化数学」（共立出版）</t>
  </si>
  <si>
    <t>矢部博「工学基礎 最適化とその応用」（数理工学社）</t>
  </si>
  <si>
    <t>中川正雄、真壁利明「確率過程」（培風館）</t>
  </si>
  <si>
    <t>野本 弘平 (NOMOTO Kohei)</t>
  </si>
  <si>
    <t>阪部俊也，飯田賢一: 自動制御， コロナ社 2012年</t>
  </si>
  <si>
    <t>樋口龍雄： 自動制御理論， 森北出版 2012年</t>
  </si>
  <si>
    <t>ディジタル画像処理</t>
  </si>
  <si>
    <t>深見 忠典(FUKAMI Tadanori)</t>
  </si>
  <si>
    <t xml:space="preserve">ディジタル画像処理[改訂新版], CG-ARTS協会,(ISBN-10: 490347450X, ISBN-13: 978-4903474502) </t>
  </si>
  <si>
    <t>田村 秀行, コンピュータ画像処理, オーム社</t>
  </si>
  <si>
    <t>村上 伸一, 画像処理工学, 東京電機大学出版局</t>
  </si>
  <si>
    <t>谷口 慶治, 画像処理工学―基礎編, 共立出版</t>
  </si>
  <si>
    <t>マイクロプロセッサとインタフェース</t>
  </si>
  <si>
    <t>木村幸男，小澤智，松永俊雄，橋本洋志：図解コンピュータ入門［ハードウェア］（オーム社）2,500円</t>
  </si>
  <si>
    <t>深山，北川，秋田，鈴木：HDLによるVLSI設計（共立出版）3,400円</t>
  </si>
  <si>
    <t>知識情報処理</t>
  </si>
  <si>
    <t>小林一郎: 人工知能の基礎，サイエンス社 2013年 （2,200円）</t>
  </si>
  <si>
    <t>情報システム設計とＯＳ</t>
  </si>
  <si>
    <t>平中幸雄,「情報システム設計とOS 講義テキスト」,デザインエッグ,2019</t>
  </si>
  <si>
    <t>A.タネンバウム他，「オペレーティングシステム」第３版，ピアソンエデュケーション，2007</t>
  </si>
  <si>
    <t>清水謙太郎，「オペレーティングシステム」，岩波，1992</t>
  </si>
  <si>
    <t>前川守，「オペレーティングシステム」，岩波，1988</t>
  </si>
  <si>
    <t>松尾啓志, 「オペレーティングシステム」第2版，森北，2018</t>
  </si>
  <si>
    <t>情報科学実習Ⅱ</t>
  </si>
  <si>
    <t>情報科学科担当教員</t>
  </si>
  <si>
    <t>情報科学実習IIテキスト（山形大学工学部情報科学科（2018））</t>
  </si>
  <si>
    <t>データベース論</t>
  </si>
  <si>
    <t>加藤 正治(KATO Masaharu)</t>
  </si>
  <si>
    <t>速水治夫:リレーショナルデータベースの実践的基礎，コロナ社 2008年．(2500円＋税)</t>
  </si>
  <si>
    <t>応用生命システム工学実験Ⅱ</t>
  </si>
  <si>
    <t>新関　久一(NIIZEKI Kyuichi)</t>
  </si>
  <si>
    <t>応用生命システム工学科教官 著 「応用生命システム工学実験II」</t>
  </si>
  <si>
    <t>ディジタル電子回路（応用）</t>
  </si>
  <si>
    <t>金子 勉 (KANEKO Tsutomu)</t>
  </si>
  <si>
    <t>（著者）伊東規之 （書名）ディジタル回路 （出版社）日本理工出版会（価格）2,600円 (1994)(http://www.iwans.net/java/digsim/applet.html)</t>
  </si>
  <si>
    <t>集積回路（応用）</t>
  </si>
  <si>
    <t>集積回路設計入門 國枝博昭 コロナ社</t>
  </si>
  <si>
    <t>集積回路工学 安永 守利 森北出版</t>
  </si>
  <si>
    <t>ゼロから学ぶディジタル論理回路 秋田 純一 講談社</t>
  </si>
  <si>
    <t>再生医工学</t>
  </si>
  <si>
    <t>山本 修 （YAMAMOTO Osamu），カジィ　グルサンアラシャティ （KAZI Gulsanarasathi）</t>
  </si>
  <si>
    <t>生体機能材料学 ー人工臓器・組織工学・再生医療の基礎ー，赤池敏広 著</t>
  </si>
  <si>
    <t>生物物理</t>
  </si>
  <si>
    <t>羽鳥 晋由(HATORI Kuniyuki)</t>
  </si>
  <si>
    <t>細胞の物理生物学，R. Phillips 他著，笹井 理生 他訳，共立出版，ISBN 978-4-320-05716-6</t>
  </si>
  <si>
    <t>知能情報処理</t>
  </si>
  <si>
    <t>井上 健司(INOUE Kenji)</t>
  </si>
  <si>
    <t>太原育夫著、「新人工知能の基礎知識」、（近代科学社）</t>
  </si>
  <si>
    <t>制御工学Ⅱ</t>
  </si>
  <si>
    <t>有我 祐一(ARIGA Yuichi)</t>
  </si>
  <si>
    <t>制御工学入門，村松鋭一，養賢堂</t>
  </si>
  <si>
    <t>MATLABによる制御理論の基礎，野波健蔵，西村秀和，平田光男，東京電機大学出版局</t>
  </si>
  <si>
    <t>遺伝子情報論</t>
  </si>
  <si>
    <t>金久實, ポストゲノム情報への招待, 共立出版, 2300円</t>
  </si>
  <si>
    <t>遺伝子工学</t>
  </si>
  <si>
    <t>黒谷玲子(KUROTANI Reiko)</t>
  </si>
  <si>
    <t>遺伝子工学―基礎から応用まで―　野島　博著、東京化学同人　第１版</t>
  </si>
  <si>
    <t>遺伝子工学の基礎 東京化学同人</t>
  </si>
  <si>
    <t>Essential細胞生物学 原著第３版 南江堂</t>
  </si>
  <si>
    <t>酵素化学</t>
  </si>
  <si>
    <t>川井 貴裕 (KAWAI Takahiro)、矢野 成和（YANO Shigekazu）</t>
  </si>
  <si>
    <t>酵素 科学と工学 虎谷哲夫・北爪智哉・吉村徹・世良貴史・蒲池利章／著 講談社サイエンティフィック（3900円＋税）</t>
  </si>
  <si>
    <t>基礎生物無機化学 吉村悦郎／著 丸善出版（2800円＋税）</t>
  </si>
  <si>
    <t>バイオ実験</t>
  </si>
  <si>
    <t>化学・バイオ工学科担当教員(Staffs in Department of Biochemical Engineering)</t>
  </si>
  <si>
    <t>解剖・組織学実験参考書：L.P.ガートナー、J.L.ハイアット著「最新 カラー 『組織学』」（西村書店）4900円+税</t>
  </si>
  <si>
    <t>藤田尚男、藤田恒夫著「標準組織学 各論 第4版」（医学書院）12600円+税</t>
  </si>
  <si>
    <t>感覚細胞工学</t>
  </si>
  <si>
    <t>Mark Bearら著、加藤宏司ら訳「神経科学 -脳の探求-」西村書店（2007）</t>
  </si>
  <si>
    <t>杉 春夫「神経とシナプスの科学 現代脳研究の源流」講談社ブルーバックス（2015）</t>
  </si>
  <si>
    <t>東原和成 編「化学受容の科学」化学同人（2012）</t>
  </si>
  <si>
    <t>杉浦彩子「驚異の小器官 耳の科学」講談社ブルーバックス（2014）</t>
  </si>
  <si>
    <t>山口 創「皮膚感覚の不思議」講談社ブルーバックス（2006）</t>
  </si>
  <si>
    <t>伊藤誠二「痛覚の不思議」講談社ブルーバックス（2017）</t>
  </si>
  <si>
    <t>医用細胞工学</t>
  </si>
  <si>
    <t>医薬品化学</t>
  </si>
  <si>
    <t>今野博行(KONNO Hiroyuki)</t>
  </si>
  <si>
    <t>「ベーシック創薬化学」化学同人、￥３０００</t>
  </si>
  <si>
    <t>ベーシック薬学教科書シリーズ６「創薬科学・医薬化学」化学同人</t>
  </si>
  <si>
    <t>スタンダード薬学シリーズ８「医薬品の開発と生産」東京化学同人</t>
  </si>
  <si>
    <t>「メデイシナルケミストリー」第５版、講談社</t>
  </si>
  <si>
    <t>出版者品切れ</t>
  </si>
  <si>
    <t>「メデイシナルケミストリー」丸善</t>
  </si>
  <si>
    <t>機器分析学</t>
  </si>
  <si>
    <t>落合 文吾(OCHIAI Bungo)・神保　雄次(JINBO Yuji)</t>
  </si>
  <si>
    <t>マクマリー　有機化学(上）第8版、John McMurry 著、東京化学同人</t>
  </si>
  <si>
    <t>基礎からわかる機器分析、加藤正直ら 著、森北出版</t>
  </si>
  <si>
    <t>有機化合物のスペクトルによる同定法 -MS, IR, NMRの併用-　第６版、Silversteinら 著、東京化学同人</t>
  </si>
  <si>
    <t>有機化学の構造とスペクトル、卯西昭信ら 著、三共出版</t>
  </si>
  <si>
    <t>１０年使える有機スペクトル解析」新津隆士ら 著、三共出版</t>
  </si>
  <si>
    <t>理工系　機器分析の基礎、保母敏行ら 編著、朝倉書店</t>
  </si>
  <si>
    <t>入門機器分析化学、庄野利之ら 編著、三共出版</t>
  </si>
  <si>
    <t>クリスチャン分析化学 I 基礎編、G.D.Christian 著、原口紘き 監訳、丸善</t>
  </si>
  <si>
    <t>クリスチャン分析化学 II 機器分析編、G.D.Christian 著、原口紘き 監訳、丸善</t>
  </si>
  <si>
    <t>現場で役立つ化学分析の基礎、平井昭司 監修、日本分析化学会 編、オーム社</t>
  </si>
  <si>
    <t>食品工学</t>
  </si>
  <si>
    <t>野々村 美宗 (NONOMURA Yoshimune)
高畑 保之 (TAKAHATA Yasuyuki)</t>
  </si>
  <si>
    <t>久保田紀久枝ら編『食品学―食品成分と機能性』(2016，東京化学同人)</t>
  </si>
  <si>
    <t>露木英男ら著『食品学 第3版: 栄養機能から加工まで』(2018，共立出版)</t>
  </si>
  <si>
    <t>矢野俊正『食品工学・生物化学工学 科学的・工学的ものの見方と考え方』(1999, 丸善)</t>
  </si>
  <si>
    <t>矢野俊正『食品工学の基礎』(1992, 光琳)</t>
  </si>
  <si>
    <t>日本食品工学会編：『食品工学』(2012, 朝倉書店)</t>
  </si>
  <si>
    <t>林弘通ら『基礎食品工学』(1996, 建帛社)</t>
  </si>
  <si>
    <t>熊谷仁ら『食品工学入門―食品製造・保存の考え方』(2005, アイケイコーポレーション)</t>
  </si>
  <si>
    <t>久保田 繁(KUBOTA Shigeru)</t>
  </si>
  <si>
    <t>「確率・統計（理工系の数学入門コース７）」（薩摩順吉、岩波書店）</t>
  </si>
  <si>
    <t>高分子物理学入門</t>
  </si>
  <si>
    <t>香田 智則（KODA Tomonori）</t>
  </si>
  <si>
    <t>「高分子化学 第5版」村橋俊介、小高忠男、蒲池幹治、則末尚志 編、共立出版</t>
  </si>
  <si>
    <t>「高分子を学ぼう」横田健二著、化学同人</t>
  </si>
  <si>
    <t>「高分子の物理」G. R. ストローブル著、深尾浩次、宮本嘉久、宮地英紀、林　久夫 共訳、シュプリンガー・フェアラーク東京</t>
  </si>
  <si>
    <t>「高分子物理・相転移ダイナミクス」土井正男、小貫明著、岩波書店</t>
  </si>
  <si>
    <t>電気回路基礎</t>
  </si>
  <si>
    <t>廣瀬 文彦</t>
  </si>
  <si>
    <t>電気学会大学講座「電気回路論」 オーム社 ISBN978-4-88686-265-5</t>
  </si>
  <si>
    <t>情報システム</t>
  </si>
  <si>
    <t>神沼 靖子 「情報システム基礎 (IT Text)」オーム社</t>
  </si>
  <si>
    <t>杉本 英二 「インターネット時代の情報システム入門」同文館出版</t>
  </si>
  <si>
    <t>黒川 利明 「情報システム学入門」牧野書店</t>
  </si>
  <si>
    <t>柴山 潔　「コンピュータサイエンスで学ぶオペレーティングシステム－OS学－」近代科学社</t>
  </si>
  <si>
    <t>システム創成入門</t>
  </si>
  <si>
    <t>1年生担任, システム創成学科主担当, アドバイザー教員</t>
  </si>
  <si>
    <t>「特許ワークブック」発明推進協会，「産業財産権標準テキスト特許編」発明推進協会</t>
  </si>
  <si>
    <t>富岡恵「TOEICテスト書込みノート文法編」学研教育出版</t>
  </si>
  <si>
    <t>高分子物性</t>
  </si>
  <si>
    <t xml:space="preserve">成澤郁夫，プラスチックの機械的性質，シグマ出版，4,120円（1994）成澤郁夫，プラスチックの破壊靭性，シグマ出版，4,120円（1993) </t>
  </si>
  <si>
    <t xml:space="preserve">成澤郁夫，プラスチックの耐衝撃性，シグマ出版，4,120円（1994) </t>
  </si>
  <si>
    <t xml:space="preserve">町田輝史，材料強さの学の学び方，オーム社，2,900円（1981) </t>
  </si>
  <si>
    <t>N.G.Mccrum,C.P.Buckley and C.B.Bucknall, Principles of Polymer Engineering, Oxford Science Publications,4500円</t>
  </si>
  <si>
    <t>バイオ資源と生体材料</t>
  </si>
  <si>
    <t>佐藤 力哉(SATO Rikiya)，多賀谷 英幸(TAGAYA Hideyuki)</t>
  </si>
  <si>
    <t>3年，4年</t>
  </si>
  <si>
    <t>中林宣男、バイオマテリアル、コロナ社、2,900円</t>
  </si>
  <si>
    <t>有機資源化学、朝倉書店、2,940円</t>
  </si>
  <si>
    <t>横山孝男ら、環境資源と工学、朝倉書店、3,090円</t>
  </si>
  <si>
    <t>吉田高年ら、有機工業化学概論、培風館、2,600円</t>
  </si>
  <si>
    <t>化工プロセス基礎</t>
  </si>
  <si>
    <t>「基礎 化学工学」 須藤雅夫 共著 共立出版 ￥3000+税</t>
  </si>
  <si>
    <t>論理回路入門</t>
  </si>
  <si>
    <t>柳田 裕隆(Yanagida Hirotaka)</t>
  </si>
  <si>
    <t>機械設計研究会編、「手巻きウインチの設計・第３版」、理工学社、２０１３年、２０００円＋税</t>
  </si>
  <si>
    <t>林洋次監修、「機械製図」、実教出版、２０００年、１７４５円</t>
  </si>
  <si>
    <t>熱および物質移動</t>
  </si>
  <si>
    <t>「ベーシック移動現象論」吉川史郎著，化学同人</t>
  </si>
  <si>
    <t>PBLⅡ</t>
  </si>
  <si>
    <t>Isogawa「The LEGO MINDSTORMS EV3 Idea Book」</t>
  </si>
  <si>
    <t>マイクロマシンと微細加工</t>
  </si>
  <si>
    <t>峯田 貴</t>
  </si>
  <si>
    <t>3年、4年</t>
  </si>
  <si>
    <t>住環境論</t>
  </si>
  <si>
    <t>佐藤　慎也(SATO Shinya)</t>
  </si>
  <si>
    <t>発展する地域 衰退する地域: 地域が自立するための経済学　ジェイン ジェイコブズ</t>
  </si>
  <si>
    <t>図解 エコハウス 竹内昌義 森みわ</t>
  </si>
  <si>
    <t>コミュニティデザイン―人がつながるしくみをつくる 山崎 亮</t>
  </si>
  <si>
    <t>なぜイタリアの村は美しく元気なのか: 市民のスロー志向に応えた農村の選択 宗田 好史</t>
  </si>
  <si>
    <t>地域再生―逆境から生まれる新たな試み 香坂 玲</t>
  </si>
  <si>
    <t>第3の住まい-コレクティブハウジングのすべて-小谷部 育子</t>
  </si>
  <si>
    <t>施設計画</t>
  </si>
  <si>
    <t>コンパクト建築設計資料集成 丸善</t>
  </si>
  <si>
    <t>建築設計資料集成 (総合編) 丸善</t>
  </si>
  <si>
    <t>まちをリファインしよう―平成の大合併を考える 青木 茂 建築資料研究社</t>
  </si>
  <si>
    <t>耐震構造</t>
  </si>
  <si>
    <t>三辻　和弥(MITSUJI Kazuya)、汐満将史(SHIOMITSU Masashi)</t>
  </si>
  <si>
    <t>建築構造力学II　阪口理、須賀好富、窪田敏行、学芸出版社</t>
  </si>
  <si>
    <t>最新建築構造設計入門、和田章、古谷勉、実教出版</t>
  </si>
  <si>
    <t>建築材料学実験</t>
  </si>
  <si>
    <t>三辻　和弥(MITSUJI Kazuya)、濱　定史(HAMA Sadashi)、汐満将史(SHIOMITSU Masashi)</t>
  </si>
  <si>
    <t>建築材料実験用教材、日本建築学会</t>
  </si>
  <si>
    <t>建築環境エネルギーデザイン</t>
  </si>
  <si>
    <t>『原子力発電』（電気学会）電気学会通信教育会</t>
  </si>
  <si>
    <t>電気事業法の解説』（通商産業調査会）資源エネルギー庁公益事業部　編</t>
  </si>
  <si>
    <t>太陽光発電システムの設計と施工』（オーム社）太陽光発電協会</t>
  </si>
  <si>
    <t>『発電・送電・配電が一番わかる』（技術評論社）福田務</t>
  </si>
  <si>
    <t>『グリーン電力』（コモンズ）北海道グリーンファンド</t>
  </si>
  <si>
    <t>『電力の社会史』（朝日新聞出版）竹内敬二</t>
  </si>
  <si>
    <t>建築史演習</t>
  </si>
  <si>
    <t>永井　康雄(NAGAI Yasuo),濱　定史（HAMA Sadashi）</t>
  </si>
  <si>
    <t>『古建築の細部意匠』近藤豊　大川出版</t>
  </si>
  <si>
    <t>『日本建築の鑑賞基礎知識―書院造から現代住宅まで―』平井聖・鈴木解雄　至文堂</t>
  </si>
  <si>
    <t>『社寺建築の鑑賞基礎知識』濱島正士　至文堂</t>
  </si>
  <si>
    <t>地域景観デザイン論</t>
  </si>
  <si>
    <t>高澤 由美（TAKASAWA Yumi), 佐藤 慎也(SATO Shinya)</t>
  </si>
  <si>
    <t>中村良夫「風景学入門」(中公新書)</t>
  </si>
  <si>
    <t>槇文彦「見えがくれする都市」（鹿島出版）</t>
  </si>
  <si>
    <t>アレックス・カー「ニッポン景観論」（集英社新書）</t>
  </si>
  <si>
    <t>和辻 哲郎  風土―人間学的考察 (岩波文庫) 文庫</t>
  </si>
  <si>
    <t>建築設計製図Ⅲ</t>
  </si>
  <si>
    <t>永井　康雄(NAGAI Yasuo),佐藤　慎也(SATO Shinya),三辻　和弥(MITSUZI Kazuya),濱　定史(HAMA Sadashi),非常勤講師</t>
  </si>
  <si>
    <t>都市・地域計画</t>
  </si>
  <si>
    <t>佐藤　慎也(SATO Shinya), 高澤由美（TAKAZAWA Yumi）</t>
  </si>
  <si>
    <t>まちづくり教科書1-10　 まちづくり学習 丸善</t>
  </si>
  <si>
    <t>%E3%81%BE%E3%81%A1%E3%81%A5%E3%81%8F%E3%82%8A%E6%95%99%E7%A7%91%E6%9B%B8</t>
  </si>
  <si>
    <t>まちづくりの新潮流―コンパクトシティ/ニューアーバニズム/アーバンビレッジ 彰国社</t>
  </si>
  <si>
    <t>持続可能な都市―欧米の試みから何を学ぶか 福川 裕一 ほか 岩波書店</t>
  </si>
  <si>
    <t>次世代のアメリカの都市づくり―ニューアーバニズムの手法 ピーター カルソープ 学芸出版社</t>
  </si>
  <si>
    <t>都市田園計画の展望―「間にある都市」の思想 トマス ジーバーツ学芸出版社</t>
  </si>
  <si>
    <t>概説 まちづくり三法の見直し―都市計画法・中心市街地活性化法の改正 ぎょうせい</t>
  </si>
  <si>
    <t>地盤工学</t>
  </si>
  <si>
    <t>三辻　和弥(MITSUJI Kazuya)</t>
  </si>
  <si>
    <t>地盤工学、桑原文夫、森北出版</t>
  </si>
  <si>
    <t>建築基礎構造、大崎順彦、技報堂出版</t>
  </si>
  <si>
    <t>景観設計</t>
  </si>
  <si>
    <t>まちづくり教科書シリーズ8 景観まちづくり 日本建築学会 編 発行 丸善</t>
  </si>
  <si>
    <t>木質構造デザイン演習</t>
  </si>
  <si>
    <t>三辻　和弥(MITSUJI Kazuya),濱　定史(HAMA Sadashi),汐満　将史(SHIOMITSU Masashi)</t>
  </si>
  <si>
    <t>藤沢周平が愛した風景―庄内・海坂藩を訪ねる旅 祥伝社黄金文庫 山形新聞社</t>
  </si>
  <si>
    <t>街並みの美学 芦原義信 岩波現代文庫</t>
  </si>
  <si>
    <t>続・街並みの美学 芦原義信 岩波現代文庫</t>
  </si>
  <si>
    <t>路地からのまちづくり 西村幸夫 学芸出版社</t>
  </si>
  <si>
    <t>GROUNDSCAPE 篠原修の風景デザイン 東京大学景観研究室 鹿島出版会</t>
  </si>
  <si>
    <t>景観法と景観まちづくり 日本建築学会 学芸出版社</t>
  </si>
  <si>
    <t>建築構造デザイン</t>
  </si>
  <si>
    <t>三辻　和弥(MITSUZI Kazuya),汐満　将史(SHIOMITSU Masashi)</t>
  </si>
  <si>
    <t>建築環境エネルギーデザイン実験</t>
  </si>
  <si>
    <t>中学校技術・家庭　研究の手引き　機械・電気編』（開隆堂出版）文部省</t>
  </si>
  <si>
    <t>インダストリアルデザイン</t>
  </si>
  <si>
    <t>秋葉　圭史(AKIBA Keiji)</t>
  </si>
  <si>
    <t>日本インダストリアルデザイナー協会　プロダクトデザインの基礎</t>
  </si>
  <si>
    <t>都市・地域計画演習</t>
  </si>
  <si>
    <t>高澤由美（TAKASAWA Yumi)　佐藤慎也（SATO Shinya)</t>
  </si>
  <si>
    <t>都市・地域の持続可能性アセスメント 人口減少時代のプランニングシステム 原科 幸彦 (著, 編集)他　学芸出版社　2015年</t>
  </si>
  <si>
    <t>世界の地方創生: 辺境のスタートアップたち  松永 安光 (著, 編集)他　学芸出版社　2017年</t>
  </si>
  <si>
    <t>観光まちづくり―まち自慢からはじまる地域マネジメント　西村幸夫編著他　学芸出版社 2009年</t>
  </si>
  <si>
    <t>「観光まちづくり」再考(地域づくり叢書6): 内発的観光の展開へ向けて 安福 恵美子 (著)　古今書院　2016年</t>
  </si>
  <si>
    <t>4年</t>
  </si>
  <si>
    <t>輪講</t>
  </si>
  <si>
    <t>通年</t>
  </si>
  <si>
    <t>山形大学基盤教育院, ""スタートアップセミナー学修マニュアルなせばなる！""山形大学出版会, (2010)</t>
  </si>
  <si>
    <t>卒業研究</t>
  </si>
  <si>
    <t>物質化学工学科教員(BUSSHITSUKAGAKUKOUGAKUKAKYOUIN)</t>
  </si>
  <si>
    <t>山形大学基盤教育院, """"スタートアップセミナー学修マニュアルなせばなる！""""山形大学出版会, (2010)</t>
  </si>
  <si>
    <t>先端工業材料</t>
  </si>
  <si>
    <t>古川 英光 (Hidemitsu Furukawa)</t>
  </si>
  <si>
    <t>益博志編、入門複合材料の力学、培風館2009</t>
  </si>
  <si>
    <t>東北大学金属材料研究所編、金属材料の最前線 (ブルーバックス) 、 講談社2009</t>
  </si>
  <si>
    <t>前田瑞夫、栗原和枝、高原淳編、ソフトマター－分子設計・キャラクタリゼーションから機能性材料まで、丸善2009</t>
  </si>
  <si>
    <t>門田和雄、3Dプリンター入門(ブルーバックス) 、講談社2015</t>
  </si>
  <si>
    <t>基礎製図（電気）</t>
  </si>
  <si>
    <t>津村 利光 閲序、大西 清 著 JISにもとづく標準製図法 （第14全訂版）理工学社 1900円＋税</t>
  </si>
  <si>
    <t>エネルギー輸送（電気）</t>
  </si>
  <si>
    <t>日高邦彦「高電圧工学」数理工学社（2009）2,808円</t>
  </si>
  <si>
    <t>八坂保能「電気エネルギー工学」森北出版（2008年）\3,024</t>
  </si>
  <si>
    <t>計測工学</t>
  </si>
  <si>
    <t>佐藤 学(Sato Manabu)</t>
  </si>
  <si>
    <t>認識工学</t>
  </si>
  <si>
    <t>小坂 哲夫 (KOSAKA Tetsuo)</t>
  </si>
  <si>
    <t>荒木 雅弘，フリーソフトでつくる音声認識システム(第２版)，森北出版，3672円（2017）</t>
  </si>
  <si>
    <t>情報ネットワーク工学（情報）</t>
  </si>
  <si>
    <t>Computer Networks 5th Edition, A. S. Tanenbaum et al., Pearson Education (2011)</t>
  </si>
  <si>
    <t>コンピュータネットワーク第5版，アンドリュー タネンバウム　他著，水野忠則　他訳，日経BP社 (2013</t>
  </si>
  <si>
    <t>改訂4版　TCP/IPネットワーク，三浦賢一　著，技術評論社 (2017)</t>
  </si>
  <si>
    <t>情報ネットワーク，宇田隆哉 他著，共立出版 (2011)</t>
  </si>
  <si>
    <t>微積分解法</t>
  </si>
  <si>
    <t>関川久男 (SEKIGAWA Hisao)</t>
  </si>
  <si>
    <t>1年(高分子・有機材料工学科，化学・バイオ工学科)，2年(建築・デザイン学科)</t>
  </si>
  <si>
    <t>山形大学数理科学科編 微分積分入門 －1変数－（裳華房）2300円</t>
  </si>
  <si>
    <t>「よくわかる電磁気学」宮﨑 照宣，加藤 宏朗 著 (日刊工業新聞社)</t>
  </si>
  <si>
    <t>遠藤龍介 (ENDO Ryusuke)</t>
  </si>
  <si>
    <t>大槻恭士 (OTSUKI Takashi)</t>
  </si>
  <si>
    <t>関川久男 (Hisao SEKIGAWA)</t>
  </si>
  <si>
    <t>数学Ｃ</t>
  </si>
  <si>
    <t>梅林　豊治 (UMEBAYASHI Toyoharu)</t>
  </si>
  <si>
    <t>三浦　毅・早田孝博・佐藤邦夫・高橋眞映 共著，「線型代数の発想」，学術図書出版社</t>
  </si>
  <si>
    <t>内田伏一・高木　斉・剱持勝衛・浦川　肇 共著，「線形代数入門」，裳華房</t>
  </si>
  <si>
    <t>内田伏一・高木　斉・剱持勝衛・浦川　肇 共著，「線形代数演習」，裳華房</t>
  </si>
  <si>
    <t>化学Ｃ</t>
  </si>
  <si>
    <t>羽場 修（HABA Osamu）</t>
  </si>
  <si>
    <t>長島弘三、富田功共著、「一般化学（四訂版）」裳華房（2016）</t>
  </si>
  <si>
    <t>三浦毅・早田孝博・佐藤邦夫・高橋眞映共著「線型代数の発想」学術図書出版社</t>
  </si>
  <si>
    <t>斉藤正彦著 「線型代数」 東京大学出版会</t>
  </si>
  <si>
    <t>佐武一郎著「線型代数学」 裳華房</t>
  </si>
  <si>
    <t>斉藤正彦著 「線型代数」 東京大学出版会</t>
  </si>
  <si>
    <t>松下浩一(MATSUSHITA Koichi)</t>
  </si>
  <si>
    <t>左巻健男編，「基礎化学12講」，化学同人(2008)，2,376円</t>
  </si>
  <si>
    <t>齋藤勝裕著，「楽しくわかる化学」，東京化学同人(2004)，1,836円</t>
  </si>
  <si>
    <t>齋藤勝裕著，「大学の総合化学」，　裳華房　(2008)，2,376円</t>
  </si>
  <si>
    <t>小島一光著，「基礎固めシリーズ 化学」，化学同人(2002)，2,052円</t>
  </si>
  <si>
    <t>物理化学基礎</t>
  </si>
  <si>
    <t>千原秀昭 , 稲葉章 訳「アトキンス物理化学要論 第６版」東京化学同人, 2016、5900円</t>
  </si>
  <si>
    <t>機械工学基礎Ⅰ</t>
  </si>
  <si>
    <t>村松 鋭一 (MURAMATSU EIICHI)</t>
  </si>
  <si>
    <t>高橋正雄，""講義と演習"" 理工系「基礎力学」，共立出版 (2017)</t>
  </si>
  <si>
    <t>高橋正雄，""基礎と演習"" 理工系の力学，共立出版 (2006)</t>
  </si>
  <si>
    <t>宇佐美他，理工系のための力学の基礎，講談社，(2005)</t>
  </si>
  <si>
    <t>渡辺・上田，初歩の微分方程式と力学，養賢堂，(2009)</t>
  </si>
  <si>
    <t>James Stewart, ""Calculus"" 5th Ed., Brooks Cole (2002)</t>
  </si>
  <si>
    <t>機械システム工学科教員</t>
  </si>
  <si>
    <t>機械工学基礎Ⅱ</t>
  </si>
  <si>
    <t>妻木 勇一（TSUMAKI Yuichi)</t>
  </si>
  <si>
    <t>高橋正雄，－講義と演習－理工系基礎力学，共立出版</t>
  </si>
  <si>
    <t>森口繁一，「初等力学」，培風館</t>
  </si>
  <si>
    <t>Ｆ．Ｐ．ベアー，Ａ．Ｒ．ジョンストン，「工学のための力学 上」，ブレイン図書</t>
  </si>
  <si>
    <t>Ｆ．Ｐ．ベアー，Ａ．Ｒ．ジョンストン，「工学のための力学 下」，ブレイン図書</t>
  </si>
  <si>
    <t>小野周，「岩波講座基礎工学 力学 I,II」，岩波書店</t>
  </si>
  <si>
    <t>Ｆ．Ｐ．ベアー，Ａ．Ｒ．ジョンストン，「工学のための力学 上」，ブレイン図書</t>
  </si>
  <si>
    <t>Ｆ．Ｐ．ベアー，Ａ．Ｒ．ジョンストン，「工学のための力学 下」，ブレイン図書</t>
  </si>
  <si>
    <t>井上　健司（INOUE Kenji)</t>
  </si>
  <si>
    <t>林 洋次，機械製図，実教出版，1,745円(2005)</t>
  </si>
  <si>
    <t>機械製図練習ノート（新課程版），実教出版，620円(2008)</t>
  </si>
  <si>
    <t>植松育三 他，初心者のための機械製図 第4版，森北出版，2,700円(2015)</t>
  </si>
  <si>
    <t>藤本元 他，実践!機械製図 第2版，森北出版，3,024円(2011)</t>
  </si>
  <si>
    <t>吉沢武男 他，新編 JIS機械製図 第5版，森北出版，2,052円(2014)</t>
  </si>
  <si>
    <t>JISハンドブック 製図</t>
  </si>
  <si>
    <t>JISハンドブック 機械要素</t>
  </si>
  <si>
    <t>JISハンドブック 鉄鋼</t>
  </si>
  <si>
    <t>JISハンドブック 非鉄</t>
  </si>
  <si>
    <t>JISハンドブック 製図</t>
  </si>
  <si>
    <t>JISハンドブック 非鉄</t>
  </si>
  <si>
    <t>土浦 宏紀(TSUCHIURA Hiroki)</t>
  </si>
  <si>
    <t>有機化学基礎</t>
  </si>
  <si>
    <t>長峯邦明 (NAGAMINE Kuniaki)，岡田修司 (OKADA Shuji)</t>
  </si>
  <si>
    <t>高分子工学</t>
  </si>
  <si>
    <t>長峯邦明（NAGAMINE Kuniaki），岡田修司（OKADA Shuji）</t>
  </si>
  <si>
    <t>「高分子を学ぼうー高分子材料入門ー」、横田健二 著、化学同人、1999</t>
  </si>
  <si>
    <t>「高分子化学 第５版」、村橋ら編、共立出版、2007</t>
  </si>
  <si>
    <t>「基礎高分子科学」、高分子学会編、東京化学同人、2006</t>
  </si>
  <si>
    <t>化学・バイオ工学基礎Ⅰ</t>
  </si>
  <si>
    <t>野々村 美宗(NONOMURA Yushimune)，松嶋 雄太(MATSUSHIMA Yuta)，</t>
  </si>
  <si>
    <t>１年</t>
  </si>
  <si>
    <t>「理工系基礎レクチャー 無機化学」 化学同人 鵜沼 英郎 (著), 尾形 健明 (著)</t>
  </si>
  <si>
    <t>｢アトキンス物理化学要論｣　（東京化学同人）</t>
  </si>
  <si>
    <t>化学・バイオ工学基礎Ⅱ</t>
  </si>
  <si>
    <t>伊藤 和明 (ITO Kazuaki)</t>
  </si>
  <si>
    <t>マクマリー有機化学 第9版 (上), JOHN McMURRY著, 伊東,児玉 訳,東京化学同人, (上）4600円+税</t>
  </si>
  <si>
    <t>化学・バイオ工学基礎Ⅲ</t>
  </si>
  <si>
    <t>門叶 秀樹 (TOKANAI Hideki)</t>
  </si>
  <si>
    <t>小菅人慈監修「化学工学概論」（実教出版）2700円＋税</t>
  </si>
  <si>
    <t>化学・バイオ工学基礎Ⅳ</t>
  </si>
  <si>
    <t>阿部 宏之(ABE Hiroyuki), 木島 龍朗(KIJIMA Tatsuro)</t>
  </si>
  <si>
    <t>マクマリー有機化学（下）第9版 J. McMurry 著、伊東 椒、児玉三明、荻野敏夫、 深澤義正、通 元夫 訳 (2017)</t>
  </si>
  <si>
    <t>マッキー生化学 第4版 分子から解き明かす生命、Trudy McKee 著、James R. McKee 著、市川 厚 監修、福岡伸一 監訳（2010）</t>
  </si>
  <si>
    <t>情報エレクトロニクス入門</t>
  </si>
  <si>
    <t>野本 弘平（NOMOTO Kohei）、高野勝美（TAKANO Katsumi）</t>
  </si>
  <si>
    <t>大内，岡部，栗原：""情報学入門　大学で学ぶ情報科学・情報活用・情報社会""，コロナ社　(2017)</t>
  </si>
  <si>
    <t>専門数学Ⅰ（情報・知能）</t>
  </si>
  <si>
    <t>田中 敦(TANAKA Atsushi)，久保田 繁(KUBOTA Shigeru)</t>
  </si>
  <si>
    <t>小倉久和著：「情報の基礎離散数学」近代科学社, 1999</t>
  </si>
  <si>
    <t>専門数学Ⅰ（電気・電子通信）</t>
  </si>
  <si>
    <t>成田 克(NARITA Yuzuru)</t>
  </si>
  <si>
    <t>高木・猪原・佐藤・高橋・向川 共著、「大学１年生のための電気数学―電気回路・電磁気学の基礎数学―」（森北出版）</t>
  </si>
  <si>
    <t>専門数学Ⅱ</t>
  </si>
  <si>
    <t>基礎材料力学及び演習</t>
  </si>
  <si>
    <t>竹園茂男：基礎 材料力学，朝倉書店，1993</t>
  </si>
  <si>
    <t>町田輝史、材料強さ学の学び方、オーム社、2900円</t>
  </si>
  <si>
    <t>斉藤・平井、材料力学演習 上、共立出版、1400円</t>
  </si>
  <si>
    <t>斉藤・平井、材料力学演習 下、共立出版、1400円</t>
  </si>
  <si>
    <t>萩原国雄、材料力学 考え方解き方、東京電気大学出版局、3200円</t>
  </si>
  <si>
    <t>高橋正雄，「理工系 基礎力学」，共立出版</t>
  </si>
  <si>
    <t>杉山吉彦，鈴木豊彦，「力学序論」</t>
  </si>
  <si>
    <t>○</t>
  </si>
  <si>
    <t>1184-2</t>
  </si>
  <si>
    <t>永田一清，「新・基礎 力学」，サイエンス社</t>
  </si>
  <si>
    <t>中川憲治，「工科のための一般力学」，森北出版</t>
  </si>
  <si>
    <t>青木弘・木谷晋，「工業力学」，森北出版</t>
  </si>
  <si>
    <t>1184-2</t>
  </si>
  <si>
    <t xml:space="preserve">山形大学数理科学科編，「微分積分入門－１変数－」，裳華房 </t>
  </si>
  <si>
    <t>峯田 貴(MINETA Takashi)</t>
  </si>
  <si>
    <t>高橋正雄，「講義と演習 理工系基礎力学」，共立出版</t>
  </si>
  <si>
    <t>建築学概論</t>
  </si>
  <si>
    <t>建築学教育委員会 『新版建築を知る はじめての建築学』 鹿島出版会、ISBN4-306-04445-9</t>
  </si>
  <si>
    <t>デザイン概論</t>
  </si>
  <si>
    <t>日高貴志夫・永井康雄・佐藤慎也・三辻和弥・八木 文子</t>
  </si>
  <si>
    <t>『美術と視覚』アルンハイム著 美術出版社</t>
  </si>
  <si>
    <t>日本建築史</t>
  </si>
  <si>
    <t>『日本建築史図集 新訂第二版』日本建築学会編 彰国社</t>
  </si>
  <si>
    <t>遠藤龍介（Endo Ryusuke）</t>
  </si>
  <si>
    <t>寺田文行著 「線形代数 増訂版」 サイエンス社</t>
  </si>
  <si>
    <t>内田伏一他著「線形代数入門」 裳華房</t>
  </si>
  <si>
    <t>棚橋浩太郎（Kotaro Tanahashi）</t>
  </si>
  <si>
    <t>基礎数学１</t>
  </si>
  <si>
    <t>山形大学数理科学科 編  微分積分入門 －１変数－（裳華房）2,484円</t>
  </si>
  <si>
    <t>基礎物理１</t>
  </si>
  <si>
    <t>石井 修(ISHII Osamu)</t>
  </si>
  <si>
    <t>「高等学校　改訂　新物理基礎」田村　剛三郎（第一学習社）950円＋税</t>
  </si>
  <si>
    <t>「チャート式シリーズ：新物理基礎」都築嘉弘，他（数研出版）1,430円＋税</t>
  </si>
  <si>
    <t>「高校生が感動した物理の授業」為近和彦（ＰＨＰ出版）900円＋税</t>
  </si>
  <si>
    <t>基礎英語１</t>
  </si>
  <si>
    <t>豊嶋 美由紀(TOSHIMA Miyuki)</t>
  </si>
  <si>
    <t>English　Primer（Revised Edition）佐藤哲三　愛甲ゆかり著 南雲堂　1900円＋税</t>
  </si>
  <si>
    <t>ハートで感じる英文法　大西泰斗著 NHK出版　1700円＋税</t>
  </si>
  <si>
    <t>基礎物理２</t>
  </si>
  <si>
    <t>「改訂版　総合物理２－波、電気と磁気、原子－」國友正和、他（数研出版）　　　　750円＋税</t>
  </si>
  <si>
    <t>「チャート式シリーズ：新物理　物理基礎・物理」都築嘉弘他（数研出版） 2250円+税</t>
  </si>
  <si>
    <t>基礎英語２</t>
  </si>
  <si>
    <t>ハートで感じる英文法　大西泰斗著　NHK出版　1700円＋税</t>
  </si>
  <si>
    <t>古川 英光(FURUKAWA Hidemitsu)</t>
  </si>
  <si>
    <t>「もう一度読む数研の高校数学 第２巻」（岡部恒治・数研出版編集部共著、数研出版）</t>
  </si>
  <si>
    <t>杉山忠男，「物理チャレンジ独習ガイド」，丸善出版</t>
  </si>
  <si>
    <t>入江捷廣，「リメディアル大学基礎物理」，講談社</t>
  </si>
  <si>
    <t>細川貴英，「微積で解いて得する物理」，オーム社</t>
  </si>
  <si>
    <t>和田純夫・大上雅史，高校物理のききどころ１「力学とエネルギー」，岩波書店</t>
  </si>
  <si>
    <t>数研出版編集部，「もういちど読む数研の高校物理 第１巻」，数研出版</t>
  </si>
  <si>
    <t>為近和彦，「高校生が感動した物理の授業」，PHP研究所</t>
  </si>
  <si>
    <t>為近和彦，「もう一度高校物理」，日本実業出版社</t>
  </si>
  <si>
    <t>川村康文，「ドリルと演習シリーズ 基礎力学」，電気書院</t>
  </si>
  <si>
    <t>スクランブル英文法・語法</t>
  </si>
  <si>
    <t>文法から学ぶ大学基礎英語</t>
  </si>
  <si>
    <t>Gateway to College English</t>
  </si>
  <si>
    <t>基礎数学２</t>
  </si>
  <si>
    <t>和田純夫・大上雅史，高校物理のききどころ２「電気と磁気」，岩波書店</t>
  </si>
  <si>
    <t>数研出版編集部，「もういちど読む数研の高校物理 第２巻」，数研出版</t>
  </si>
  <si>
    <t>川村康文，「ドリルと演習シリーズ 基礎電磁気学」，電気書院</t>
  </si>
  <si>
    <t>1248-2</t>
  </si>
  <si>
    <t>佐野元昭，「新・基礎 電磁気学」，サイエンス社</t>
  </si>
  <si>
    <t>1248-2</t>
  </si>
  <si>
    <t>小出昭一郎，「物理学」，掌華房</t>
  </si>
  <si>
    <t>文法から学ぶ大学基礎英語Gateway to College English</t>
  </si>
  <si>
    <t>山形大学数理科学科編 微分積分入門 －１変数－（裳華房）2,484円</t>
  </si>
  <si>
    <t>スタートアップセミナー</t>
  </si>
  <si>
    <t>千代 勝実(SENYO Katsumi)
高澤 由美(TAKASAWA Yumi)
高山 彰優(TAKAYAMA Teruou)
橋爪 孝夫(HASHIZUME Takao)</t>
  </si>
  <si>
    <t>『スタートアップセミナー学習マニュアル なせば成る！ 三訂版』山形大学出版会</t>
  </si>
  <si>
    <t>東北・米沢から日本人と世間を考える(山形から考える)</t>
  </si>
  <si>
    <t>山本 陽史(YAMAMOTO Harufumi)</t>
  </si>
  <si>
    <t>『なせば成る！ 三訂版』</t>
  </si>
  <si>
    <t>地形と災害(人間を考える)</t>
  </si>
  <si>
    <t>伊藤　晶文(ITO Akifumi)</t>
  </si>
  <si>
    <t>大矢雅彦・木下武雄・若松加寿江・羽鳥徳太郎・石井弓夫『自然災害を知る・防ぐ　第二版』古今書院</t>
  </si>
  <si>
    <t>水谷武司『自然災害の予測と対策―地形・地盤条件を基軸として―』朝倉書店</t>
  </si>
  <si>
    <t>地形と災害(共生を考える)</t>
  </si>
  <si>
    <t>日本国憲法(日本国憲法)</t>
  </si>
  <si>
    <t>金井光生（KANAI Kousei）</t>
  </si>
  <si>
    <t>毛利透『グラフィック憲法入門(補訂版)』(新世社、2016年)</t>
  </si>
  <si>
    <t>芦部信喜(高橋和之補訂)『憲法(第7版)』(岩波書店、2019年)</t>
  </si>
  <si>
    <t>野中俊彦ほか編著(渋谷秀樹補訂)『憲法判例集(第11版)』(有斐閣、2016年)</t>
  </si>
  <si>
    <t>安念潤司ほか編著『論点日本国憲法(第2版)』(東京法令出版、2014年)</t>
  </si>
  <si>
    <t>初宿正典ほか編『新解説世界憲法集(第4版)』(三省堂、2017年)</t>
  </si>
  <si>
    <t>線形代数基礎（数理科学）</t>
  </si>
  <si>
    <t>粟野 宏(AWANO Hiroshi)，木俣 光正(KIMATA Mitsumasa)</t>
  </si>
  <si>
    <t>『線型代数の発想』，三浦 毅・佐藤邦夫・髙橋眞映 共著，学術図書出版社</t>
  </si>
  <si>
    <t>微積分基礎（数理科学）</t>
  </si>
  <si>
    <t>秋山 孝夫(AKIYAMA Takao),近藤 康雄(KONDOU Yasuo)</t>
  </si>
  <si>
    <t>矢野健太郎・石原繁，「微分積分 改定版」，裳華房，2,268円</t>
  </si>
  <si>
    <t>山形大学数理科学科，「微積分入門ー１変数ー」，裳華房</t>
  </si>
  <si>
    <t>日本数学教育学会高専・大学部会教材研究グループTAMS編，「微分積分」，電気書院</t>
  </si>
  <si>
    <t>神谷淳・生野壮一郎・仲田晋・宮崎佳典，「理工系のための解く！微分積分」，講談社</t>
  </si>
  <si>
    <t>水田義弘，「大学で学ぶやさしい微分積分」，サイエンス社</t>
  </si>
  <si>
    <t>阿部剛久・井戸川知之・古城知己・本澤直房，「例題で学ぶ微分積分学」，森北出版</t>
  </si>
  <si>
    <t>高橋泰嗣・加藤幹雄，高橋泰嗣・加藤幹雄，「微分積分概論 [新訂版]」，サイエンス社</t>
  </si>
  <si>
    <t>岡部恒治・数研出版編集部，「もういちど読む数研の高校数学 第２巻」，数研出版</t>
  </si>
  <si>
    <t>近・現代文学の諸相（文学）</t>
  </si>
  <si>
    <t>馬場 重行(BABA Shigeyuki)</t>
  </si>
  <si>
    <t>村上春樹著『風の歌を聞け』（講談社文庫）</t>
  </si>
  <si>
    <t>物理基礎（物理学）</t>
  </si>
  <si>
    <t>「新・基礎 波動・光・熱学（ライブラリ新・基礎物理学）」（永田一清、松原郁哉著、サイエンス社）</t>
  </si>
  <si>
    <t>「ファインマン物理学ＩＩ 光・熱・波動」（ファインマン他著・富山小太郎訳・岩波書店）</t>
  </si>
  <si>
    <t>生体計測を学ぶ（応用）</t>
  </si>
  <si>
    <t>長峯 邦明(NAGAMINE Kuniaki)</t>
  </si>
  <si>
    <t>1年生</t>
  </si>
  <si>
    <t>「バイオセンサー」鈴木周一編 ; 鈴木周一、他 東京 : 講談社, 1984.3</t>
  </si>
  <si>
    <t>線形代数応用（数理科学）</t>
  </si>
  <si>
    <t>粟野 宏(AWANO Hiroshi)</t>
  </si>
  <si>
    <t>三浦 毅・早田孝博・佐藤邦夫・髙橋眞映 共著，『線型代数の発想』（第５版），学術図書出版社，2,100円</t>
  </si>
  <si>
    <t>プログラミング入門（応用）</t>
  </si>
  <si>
    <t>武田 利浩(TAKETA Toshihiro),加藤 正治(KATO Masaharu)</t>
  </si>
  <si>
    <t>青木征男「情報の表現とコンピュータの仕組み」（第5版）ムイスリ出版</t>
  </si>
  <si>
    <t>皆本晃弥「やさしく学べるC言語入門」サイエンス社</t>
  </si>
  <si>
    <t>化学環境と高分子化学(化学)</t>
  </si>
  <si>
    <t>高畑　保之(TAKAHATA Yasuyuki),松村　吉将(MATSUMURA Yoshimasa)</t>
  </si>
  <si>
    <t>御園生誠著，『現代の化学環境学』，裳華房 (2017)</t>
  </si>
  <si>
    <t>明畠高司編著，『化学環境概論』，共立出版 (1988)</t>
  </si>
  <si>
    <t>中浜精一 著，『エッセンシャル高分子科学』，講談社 (1988)</t>
  </si>
  <si>
    <t>中條善樹 著，『高分子化学I 合成』，丸善出版 (1996)</t>
  </si>
  <si>
    <t>総合英語(英語１)</t>
  </si>
  <si>
    <t>太田 裕子(OTA Yuko)</t>
  </si>
  <si>
    <t>Read Aloud Shigeyuki Sakakibara/Masuko Sakakibara著 Macmillan　Language House　(2007)</t>
  </si>
  <si>
    <t xml:space="preserve">音読MAX　黒川裕一著　南雲堂(2012) </t>
  </si>
  <si>
    <t>効果的な英語コミュニケーション技法　金徳多恵子著　南雲堂(2012)</t>
  </si>
  <si>
    <t>はじめてのシャドーイング　鳥飼玖美子　学習研究社(2003)</t>
  </si>
  <si>
    <t>コミュニカティブ英語（スピーキング）（英語１）</t>
  </si>
  <si>
    <t>コミュニカティブ英語（リスニング）（英語１）</t>
  </si>
  <si>
    <t>英語（Ｃ）</t>
  </si>
  <si>
    <t>英語（Ｒ）</t>
  </si>
  <si>
    <t>中国語Ⅰ</t>
  </si>
  <si>
    <t>劉 含発(LIU Hanfa)</t>
  </si>
  <si>
    <t>陳淑梅  他『しゃべっていいとも中国語ーー中西君と一緒に中国へ行こう』朝日出版社</t>
  </si>
  <si>
    <t>『はじめての中国語学習辞典』(朝日出版社)</t>
  </si>
  <si>
    <t>ドイツ語Ⅰ</t>
  </si>
  <si>
    <t>ルーカス リーザ（Lukas RIESER）</t>
  </si>
  <si>
    <t>『シュトラーセ・ノイ Ver.3.0』(Straße Neu Ver. 3.0)、朝日出版社、2018年。（ISBN　9784255254166）</t>
  </si>
  <si>
    <t>『赤シート付　ドイツ語基礎単語帳』、朝日出版社、2018年（ISBN　9784255254050）</t>
  </si>
  <si>
    <t>太田裕子(OTA Yuko)</t>
  </si>
  <si>
    <t>Many Voices: English for Global Interaction (2003) Kinseido  Natsumi Onaka &amp; Robin Sakamoto 著</t>
  </si>
  <si>
    <t xml:space="preserve">音読MAX　黒川裕一著　南雲堂(2012) </t>
  </si>
  <si>
    <t>微分積分学Ⅰ(数理科学)</t>
  </si>
  <si>
    <t>齋藤　歩(SAITOH Ayumu)</t>
  </si>
  <si>
    <t>「微分積分入門 －１変数－」，山形大学 数理科学科編 （裳華房）</t>
  </si>
  <si>
    <t>微分積分学Ⅱ(数理科学)</t>
  </si>
  <si>
    <t>上原拓也 (UEHARA Takuya)</t>
  </si>
  <si>
    <t>山形大学理学部数理科学科編「微分積分入門～1変数～」(裳華房)</t>
  </si>
  <si>
    <t>力学の基礎(物理学)</t>
  </si>
  <si>
    <t>永田 一清著 ライブラリ新・基礎物理学１ 「新・基礎力学」（サイエンス社）</t>
  </si>
  <si>
    <t>為近 和彦著 ビジュアルアプローチ 力学（森北出版）</t>
  </si>
  <si>
    <t>松葉 豪(MATSUBA Kengo)</t>
  </si>
  <si>
    <t>スポーツ実技</t>
  </si>
  <si>
    <t>比留間 浩介(HIRUMA Kosuke)</t>
  </si>
  <si>
    <t>アクティブスポーツ 2019</t>
  </si>
  <si>
    <t>比留間　浩介（HIRUMA Kosuke）</t>
  </si>
  <si>
    <t>キャリアパスセミナー（キャリアデザイン）</t>
  </si>
  <si>
    <t>1年担任，システム創成工学科主担当教員・アドバイザー教員</t>
  </si>
  <si>
    <t>技術者倫理(社会と倫理)</t>
  </si>
  <si>
    <t>會田　忠弘(AITA Tadahiro),立花　和宏(TACHIBANA Kazuhiro)</t>
  </si>
  <si>
    <t>中村　収三 編著, 技術者による実践的工学倫理第３版 , 化学同人</t>
  </si>
  <si>
    <t>松林光男／渡部弘 著, イラスト図解　工場のしくみ , 日本実業出版</t>
  </si>
  <si>
    <t>小林一也,工業技術基礎、実教出版</t>
  </si>
  <si>
    <t>荒木 芳春(ARAKI Yoshiharu)</t>
  </si>
  <si>
    <t>『技術者倫理の世界　第３版』編著者 藤本 温　森北出版</t>
  </si>
  <si>
    <t xml:space="preserve">『技術者の倫理(改訂版)』 著者 林 真理ほか コロナ社 </t>
  </si>
  <si>
    <t>『オムニバス技術者倫理(第2版)』オムニバス技術者倫理研究会編   共立出版</t>
  </si>
  <si>
    <t>環境論(社会と倫理)</t>
  </si>
  <si>
    <t>西方正司 環境とエネルギー 数理工学社</t>
  </si>
  <si>
    <t>小宮山宏 地球持続の技術 岩波新書</t>
  </si>
  <si>
    <t>金原 粲 監修 環境科学 実教出版</t>
  </si>
  <si>
    <t>情報処理</t>
  </si>
  <si>
    <t>中本伸也(NAKAMOTO Nobuya)</t>
  </si>
  <si>
    <t>国立大学法人山形大学 発行　2019年度「情報処理」</t>
  </si>
  <si>
    <t>システム創成技術者倫理(社会と倫理)</t>
  </si>
  <si>
    <t>飯塚 博(IIZUKA Hiroshi)</t>
  </si>
  <si>
    <t>「はじめての工学倫理」、齋藤了文・坂下浩司、昭和堂</t>
  </si>
  <si>
    <t>技術者倫理の世界(第二版)、藤本温、森北出版</t>
  </si>
  <si>
    <t>異文化理解力――相手と自分の真意がわかる ビジネスパーソン必須の教養、 エリン・メイヤー、英治出版</t>
  </si>
  <si>
    <t>パンセ、パスカル、中公文庫</t>
  </si>
  <si>
    <t>システム創成基礎</t>
  </si>
  <si>
    <t>２年</t>
  </si>
  <si>
    <t>「Ｈ８マイコンによる組込みプログラミング入門」（ロボット実習教材研究会、Ｏｈｍｓｈａ）</t>
  </si>
  <si>
    <t>「やさしく学べるＣ言語入門－基礎から数値計算入門まで」（皆本晃弥著、サイエンス社）</t>
  </si>
  <si>
    <t>Basic English Skills Ａ（英語２）</t>
  </si>
  <si>
    <t>龍田 茂登子 (TATSUTA Motoko)</t>
  </si>
  <si>
    <t>蘒　寛美　他　An Amazing Approach to the TOEIC L&amp;R Test （成美堂）ISBN978-4-7919-7188-6</t>
  </si>
  <si>
    <t>蘒　寛美　他　An Amazing Approach to the TOEIC L&amp;R Test （成美堂）ISBN978-4-7919-7188-6</t>
  </si>
  <si>
    <t>蘒　寛美　他　An Amazing Approach to the TOEIC L&amp;R Test （成美堂）</t>
  </si>
  <si>
    <t>布川 裕行（NUNOKAWA Hiroyuki）</t>
  </si>
  <si>
    <t>蘒　寛実　他　An Amazing Approach to the TOEIC L&amp;R Test (成美堂)</t>
  </si>
  <si>
    <t>English Communication Skills Ａ（英語２）</t>
  </si>
  <si>
    <t>有馬 ボシール アハンマド(Bashir Ahmmad ARIMA)</t>
  </si>
  <si>
    <t>『連想式にみるみる身につく語源で英単語 増補改訂版』（学研教育出版）ISBN: 978-4053042606</t>
  </si>
  <si>
    <t>Matthew Joseph Zisk</t>
  </si>
  <si>
    <t>Karolin Jiptner(イプトナー カロリン)</t>
  </si>
  <si>
    <t>English for Science and Engineering Ａ（英語２）</t>
  </si>
  <si>
    <t>Basic English Skills Ｂ（英語２）</t>
  </si>
  <si>
    <t>布川 裕行(NUNOKAWA Hiroyuki)</t>
  </si>
  <si>
    <t>龍田　茂登子(TATSUTA Motoko)</t>
  </si>
  <si>
    <t>English Communication Skills Ｂ（英語２）</t>
  </si>
  <si>
    <t>English for Science and Engineering Ｂ（英語２）</t>
  </si>
  <si>
    <t>Karolin Jiptner(イプトナー　カロリン)</t>
  </si>
  <si>
    <t>English through Multimedia（英語２）</t>
  </si>
  <si>
    <t>職業指導Ⅱ</t>
  </si>
  <si>
    <t>佐藤 義雄(SATO Yoshio)</t>
  </si>
  <si>
    <t>日本キャリア教育学会編「キャリア教育概説」(東洋館出版社、2008年)</t>
  </si>
  <si>
    <t>中央教育審議会「今後の学校におけるキャリア教育・職業教育の在り方について（答申）」(2011年)</t>
  </si>
  <si>
    <t>文部科学省「高等学校学習指導要領、同解説（総則、工業、特別活動）」(2010年)</t>
  </si>
  <si>
    <t>同「文部科学白書」（平成22年度、平成23年度）</t>
  </si>
  <si>
    <t>工業科教育法</t>
  </si>
  <si>
    <t>文部科学省：「高等学校学習指導要領解説 工業編」，平成２２年５月，実教出版</t>
  </si>
  <si>
    <t>工業高校教科書，工業028「工業技術基礎」編集：山下省蔵，2003，実教出版</t>
  </si>
  <si>
    <t>教職実践演習（中学校・高等学校）</t>
  </si>
  <si>
    <t>小林 知可志（KOBAYASHI Chikashi）</t>
  </si>
  <si>
    <t>「高等学校学習指導要領解説・理科編」</t>
  </si>
  <si>
    <t>「高等学校学習指導要領・特別活動編」</t>
  </si>
  <si>
    <t>「生徒指導提要」</t>
  </si>
  <si>
    <t>「教育小六法」</t>
  </si>
  <si>
    <t>工業の教材分析</t>
  </si>
  <si>
    <t>文部科学省：高等学校学習指導要領解説 工業編　平成２２年５月，実教出版</t>
  </si>
  <si>
    <t>高林龍著「標準特許法 第６版」（有斐閣）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</si>
</sst>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30"/>
      <name val="ＭＳ Ｐゴシック"/>
      <family val="3"/>
    </font>
    <font>
      <sz val="6"/>
      <name val="ＭＳ Ｐゴシック"/>
      <family val="3"/>
    </font>
    <font>
      <sz val="10"/>
      <color indexed="30"/>
      <name val="Arial"/>
      <family val="2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0"/>
      <color rgb="FF0070C0"/>
      <name val="Arial"/>
      <family val="2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wrapText="1"/>
    </xf>
    <xf numFmtId="0" fontId="0" fillId="34" borderId="0" xfId="0" applyFill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1" fillId="0" borderId="0" xfId="43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43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gsyn.org/" TargetMode="External" /><Relationship Id="rId2" Type="http://schemas.openxmlformats.org/officeDocument/2006/relationships/hyperlink" Target="https://www.jaima.or.jp/jp/analytical/tebiki/" TargetMode="External" /><Relationship Id="rId3" Type="http://schemas.openxmlformats.org/officeDocument/2006/relationships/hyperlink" Target="http://www.mext.go.jp/a_menu/shotou/seitoshidou/1404008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9"/>
  <sheetViews>
    <sheetView tabSelected="1" zoomScalePageLayoutView="0" workbookViewId="0" topLeftCell="B1">
      <pane ySplit="5" topLeftCell="A465" activePane="bottomLeft" state="frozen"/>
      <selection pane="topLeft" activeCell="A1" sqref="A1"/>
      <selection pane="bottomLeft" activeCell="E8" sqref="E8"/>
    </sheetView>
  </sheetViews>
  <sheetFormatPr defaultColWidth="9.140625" defaultRowHeight="15"/>
  <cols>
    <col min="1" max="1" width="7.28125" style="0" hidden="1" customWidth="1"/>
    <col min="2" max="2" width="7.421875" style="0" bestFit="1" customWidth="1"/>
    <col min="3" max="3" width="21.28125" style="0" customWidth="1"/>
    <col min="4" max="4" width="28.421875" style="0" customWidth="1"/>
    <col min="5" max="5" width="9.57421875" style="0" customWidth="1"/>
    <col min="6" max="6" width="9.140625" style="0" customWidth="1"/>
    <col min="7" max="7" width="66.421875" style="13" customWidth="1"/>
    <col min="10" max="11" width="0" style="0" hidden="1" customWidth="1"/>
  </cols>
  <sheetData>
    <row r="1" s="1" customFormat="1" ht="18.75">
      <c r="G1" s="2"/>
    </row>
    <row r="2" spans="4:10" s="1" customFormat="1" ht="18.75">
      <c r="D2" s="3" t="s">
        <v>0</v>
      </c>
      <c r="G2" s="2"/>
      <c r="J2" s="1" t="s">
        <v>1</v>
      </c>
    </row>
    <row r="3" spans="4:11" s="1" customFormat="1" ht="18.75">
      <c r="D3" s="4" t="s">
        <v>2</v>
      </c>
      <c r="G3" s="2"/>
      <c r="J3" s="1" t="s">
        <v>3</v>
      </c>
      <c r="K3" s="5"/>
    </row>
    <row r="4" spans="7:12" s="1" customFormat="1" ht="18.75">
      <c r="G4" s="2"/>
      <c r="J4" s="5"/>
      <c r="K4" s="5"/>
      <c r="L4" s="5"/>
    </row>
    <row r="5" spans="1:14" s="11" customFormat="1" ht="18.75">
      <c r="A5" s="1"/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8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10"/>
      <c r="N5" s="10"/>
    </row>
    <row r="6" spans="1:12" ht="37.5">
      <c r="A6">
        <v>1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2" t="s">
        <v>20</v>
      </c>
      <c r="H6" s="1" t="s">
        <v>21</v>
      </c>
      <c r="J6">
        <v>792081</v>
      </c>
      <c r="K6" t="e">
        <v>#N/A</v>
      </c>
      <c r="L6" s="12" t="str">
        <f>HYPERLINK("http://klibs1.kj.yamagata-u.ac.jp/mylimedio/search/search.do?keyword=%23ID%3D"&amp;J6,"OPAC")</f>
        <v>OPAC</v>
      </c>
    </row>
    <row r="7" spans="1:12" ht="18.75">
      <c r="A7">
        <v>2</v>
      </c>
      <c r="B7" s="1" t="s">
        <v>15</v>
      </c>
      <c r="C7" s="1" t="s">
        <v>16</v>
      </c>
      <c r="D7" s="1" t="s">
        <v>17</v>
      </c>
      <c r="E7" s="1" t="s">
        <v>18</v>
      </c>
      <c r="F7" s="1" t="s">
        <v>19</v>
      </c>
      <c r="G7" s="13" t="s">
        <v>22</v>
      </c>
      <c r="H7" s="1" t="s">
        <v>21</v>
      </c>
      <c r="J7">
        <v>38776</v>
      </c>
      <c r="K7" t="e">
        <v>#N/A</v>
      </c>
      <c r="L7" s="12" t="str">
        <f aca="true" t="shared" si="0" ref="L7:L39">HYPERLINK("http://klibs1.kj.yamagata-u.ac.jp/mylimedio/search/search.do?keyword=%23ID%3D"&amp;J7,"OPAC")</f>
        <v>OPAC</v>
      </c>
    </row>
    <row r="8" spans="1:12" ht="37.5">
      <c r="A8">
        <v>3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3" t="s">
        <v>23</v>
      </c>
      <c r="H8" s="1" t="s">
        <v>24</v>
      </c>
      <c r="J8">
        <v>778446</v>
      </c>
      <c r="K8" t="e">
        <v>#N/A</v>
      </c>
      <c r="L8" s="12" t="str">
        <f t="shared" si="0"/>
        <v>OPAC</v>
      </c>
    </row>
    <row r="9" spans="1:12" ht="18.75">
      <c r="A9">
        <v>4</v>
      </c>
      <c r="B9" s="1" t="s">
        <v>15</v>
      </c>
      <c r="C9" s="1" t="s">
        <v>25</v>
      </c>
      <c r="D9" s="1" t="s">
        <v>26</v>
      </c>
      <c r="E9" s="1" t="s">
        <v>18</v>
      </c>
      <c r="F9" s="1" t="s">
        <v>19</v>
      </c>
      <c r="G9" s="2" t="s">
        <v>27</v>
      </c>
      <c r="H9" s="1" t="s">
        <v>21</v>
      </c>
      <c r="J9">
        <v>484359</v>
      </c>
      <c r="K9" t="e">
        <v>#N/A</v>
      </c>
      <c r="L9" s="12" t="str">
        <f t="shared" si="0"/>
        <v>OPAC</v>
      </c>
    </row>
    <row r="10" spans="1:12" ht="18.75">
      <c r="A10">
        <v>5</v>
      </c>
      <c r="B10" s="1" t="s">
        <v>15</v>
      </c>
      <c r="C10" s="1" t="s">
        <v>25</v>
      </c>
      <c r="D10" s="1" t="s">
        <v>26</v>
      </c>
      <c r="E10" s="1" t="s">
        <v>18</v>
      </c>
      <c r="F10" s="1" t="s">
        <v>19</v>
      </c>
      <c r="G10" s="13" t="s">
        <v>28</v>
      </c>
      <c r="H10" s="1" t="s">
        <v>21</v>
      </c>
      <c r="J10">
        <v>484364</v>
      </c>
      <c r="K10" t="e">
        <v>#N/A</v>
      </c>
      <c r="L10" s="12" t="str">
        <f t="shared" si="0"/>
        <v>OPAC</v>
      </c>
    </row>
    <row r="11" spans="1:12" ht="18.75">
      <c r="A11">
        <v>6</v>
      </c>
      <c r="B11" s="1" t="s">
        <v>15</v>
      </c>
      <c r="C11" s="1" t="s">
        <v>29</v>
      </c>
      <c r="D11" s="1" t="s">
        <v>30</v>
      </c>
      <c r="E11" s="1" t="s">
        <v>18</v>
      </c>
      <c r="F11" s="1" t="s">
        <v>31</v>
      </c>
      <c r="G11" s="2" t="s">
        <v>32</v>
      </c>
      <c r="H11" s="1" t="s">
        <v>21</v>
      </c>
      <c r="J11">
        <v>879211</v>
      </c>
      <c r="K11" t="e">
        <v>#N/A</v>
      </c>
      <c r="L11" s="12" t="str">
        <f t="shared" si="0"/>
        <v>OPAC</v>
      </c>
    </row>
    <row r="12" spans="1:12" ht="18.75">
      <c r="A12">
        <v>7</v>
      </c>
      <c r="B12" s="1" t="s">
        <v>15</v>
      </c>
      <c r="C12" s="1" t="s">
        <v>29</v>
      </c>
      <c r="D12" s="1" t="s">
        <v>30</v>
      </c>
      <c r="E12" s="1" t="s">
        <v>18</v>
      </c>
      <c r="F12" s="1" t="s">
        <v>31</v>
      </c>
      <c r="G12" s="13" t="s">
        <v>33</v>
      </c>
      <c r="H12" s="1" t="s">
        <v>24</v>
      </c>
      <c r="J12">
        <v>867735</v>
      </c>
      <c r="K12" t="e">
        <v>#N/A</v>
      </c>
      <c r="L12" s="12" t="str">
        <f t="shared" si="0"/>
        <v>OPAC</v>
      </c>
    </row>
    <row r="13" spans="1:12" ht="18.75">
      <c r="A13">
        <v>8</v>
      </c>
      <c r="B13" s="1" t="s">
        <v>15</v>
      </c>
      <c r="C13" s="1" t="s">
        <v>29</v>
      </c>
      <c r="D13" s="1" t="s">
        <v>30</v>
      </c>
      <c r="E13" s="1" t="s">
        <v>18</v>
      </c>
      <c r="F13" s="1" t="s">
        <v>31</v>
      </c>
      <c r="G13" s="13" t="s">
        <v>34</v>
      </c>
      <c r="H13" s="1" t="s">
        <v>21</v>
      </c>
      <c r="J13">
        <v>737176</v>
      </c>
      <c r="K13" t="e">
        <v>#N/A</v>
      </c>
      <c r="L13" s="12" t="str">
        <f t="shared" si="0"/>
        <v>OPAC</v>
      </c>
    </row>
    <row r="14" spans="1:12" ht="18.75">
      <c r="A14">
        <v>9</v>
      </c>
      <c r="B14" s="1" t="s">
        <v>15</v>
      </c>
      <c r="C14" s="1" t="s">
        <v>35</v>
      </c>
      <c r="D14" s="1" t="s">
        <v>36</v>
      </c>
      <c r="E14" s="1" t="s">
        <v>18</v>
      </c>
      <c r="F14" s="1" t="s">
        <v>31</v>
      </c>
      <c r="G14" s="2" t="s">
        <v>37</v>
      </c>
      <c r="H14" s="1" t="s">
        <v>21</v>
      </c>
      <c r="J14">
        <v>872867</v>
      </c>
      <c r="K14" t="e">
        <v>#N/A</v>
      </c>
      <c r="L14" s="12" t="str">
        <f t="shared" si="0"/>
        <v>OPAC</v>
      </c>
    </row>
    <row r="15" spans="1:12" ht="18.75">
      <c r="A15">
        <v>10</v>
      </c>
      <c r="B15" s="1" t="s">
        <v>15</v>
      </c>
      <c r="C15" s="1" t="s">
        <v>35</v>
      </c>
      <c r="D15" s="1" t="s">
        <v>36</v>
      </c>
      <c r="E15" s="1" t="s">
        <v>18</v>
      </c>
      <c r="F15" s="1" t="s">
        <v>31</v>
      </c>
      <c r="G15" s="13" t="s">
        <v>38</v>
      </c>
      <c r="H15" s="1" t="s">
        <v>21</v>
      </c>
      <c r="J15">
        <v>879212</v>
      </c>
      <c r="K15" t="e">
        <v>#N/A</v>
      </c>
      <c r="L15" s="12" t="str">
        <f t="shared" si="0"/>
        <v>OPAC</v>
      </c>
    </row>
    <row r="16" spans="1:12" ht="18.75">
      <c r="A16">
        <v>11</v>
      </c>
      <c r="B16" s="1" t="s">
        <v>15</v>
      </c>
      <c r="C16" s="1" t="s">
        <v>39</v>
      </c>
      <c r="D16" s="1" t="s">
        <v>40</v>
      </c>
      <c r="E16" s="1" t="s">
        <v>18</v>
      </c>
      <c r="F16" s="1" t="s">
        <v>31</v>
      </c>
      <c r="G16" s="2" t="s">
        <v>41</v>
      </c>
      <c r="H16" s="1" t="s">
        <v>21</v>
      </c>
      <c r="J16">
        <v>750627</v>
      </c>
      <c r="K16" t="e">
        <v>#N/A</v>
      </c>
      <c r="L16" s="12" t="str">
        <f t="shared" si="0"/>
        <v>OPAC</v>
      </c>
    </row>
    <row r="17" spans="1:12" ht="18.75">
      <c r="A17">
        <v>12</v>
      </c>
      <c r="B17" s="1" t="s">
        <v>15</v>
      </c>
      <c r="C17" s="1" t="s">
        <v>39</v>
      </c>
      <c r="D17" s="1" t="s">
        <v>40</v>
      </c>
      <c r="E17" s="1" t="s">
        <v>18</v>
      </c>
      <c r="F17" s="1" t="s">
        <v>31</v>
      </c>
      <c r="G17" s="13" t="s">
        <v>42</v>
      </c>
      <c r="H17" s="1" t="s">
        <v>21</v>
      </c>
      <c r="J17">
        <v>878955</v>
      </c>
      <c r="K17" t="e">
        <v>#N/A</v>
      </c>
      <c r="L17" s="12" t="str">
        <f t="shared" si="0"/>
        <v>OPAC</v>
      </c>
    </row>
    <row r="18" spans="1:12" ht="18.75">
      <c r="A18">
        <v>13</v>
      </c>
      <c r="B18" s="1" t="s">
        <v>15</v>
      </c>
      <c r="C18" s="1" t="s">
        <v>39</v>
      </c>
      <c r="D18" s="1" t="s">
        <v>40</v>
      </c>
      <c r="E18" s="1" t="s">
        <v>18</v>
      </c>
      <c r="F18" s="1" t="s">
        <v>31</v>
      </c>
      <c r="G18" s="13" t="s">
        <v>43</v>
      </c>
      <c r="H18" s="1" t="s">
        <v>21</v>
      </c>
      <c r="J18">
        <v>737171</v>
      </c>
      <c r="K18" t="e">
        <v>#N/A</v>
      </c>
      <c r="L18" s="12" t="str">
        <f t="shared" si="0"/>
        <v>OPAC</v>
      </c>
    </row>
    <row r="19" spans="1:12" ht="18.75">
      <c r="A19">
        <v>14</v>
      </c>
      <c r="B19" s="1" t="s">
        <v>15</v>
      </c>
      <c r="C19" s="1" t="s">
        <v>39</v>
      </c>
      <c r="D19" s="1" t="s">
        <v>40</v>
      </c>
      <c r="E19" s="1" t="s">
        <v>18</v>
      </c>
      <c r="F19" s="1" t="s">
        <v>31</v>
      </c>
      <c r="G19" s="13" t="s">
        <v>44</v>
      </c>
      <c r="H19" s="1" t="s">
        <v>21</v>
      </c>
      <c r="J19">
        <v>792081</v>
      </c>
      <c r="K19" t="e">
        <v>#N/A</v>
      </c>
      <c r="L19" s="12" t="str">
        <f t="shared" si="0"/>
        <v>OPAC</v>
      </c>
    </row>
    <row r="20" spans="1:12" ht="18.75">
      <c r="A20">
        <v>15</v>
      </c>
      <c r="B20" s="1" t="s">
        <v>15</v>
      </c>
      <c r="C20" s="1" t="s">
        <v>39</v>
      </c>
      <c r="D20" s="1" t="s">
        <v>40</v>
      </c>
      <c r="E20" s="1" t="s">
        <v>18</v>
      </c>
      <c r="F20" s="1" t="s">
        <v>31</v>
      </c>
      <c r="G20" s="13" t="s">
        <v>45</v>
      </c>
      <c r="H20" s="1" t="s">
        <v>21</v>
      </c>
      <c r="J20">
        <v>757208</v>
      </c>
      <c r="K20" t="e">
        <v>#N/A</v>
      </c>
      <c r="L20" s="12" t="str">
        <f t="shared" si="0"/>
        <v>OPAC</v>
      </c>
    </row>
    <row r="21" spans="1:12" ht="18.75">
      <c r="A21">
        <v>16</v>
      </c>
      <c r="B21" s="1" t="s">
        <v>15</v>
      </c>
      <c r="C21" s="1" t="s">
        <v>39</v>
      </c>
      <c r="D21" s="1" t="s">
        <v>40</v>
      </c>
      <c r="E21" s="1" t="s">
        <v>18</v>
      </c>
      <c r="F21" s="1" t="s">
        <v>31</v>
      </c>
      <c r="G21" s="13" t="s">
        <v>46</v>
      </c>
      <c r="H21" s="1" t="s">
        <v>21</v>
      </c>
      <c r="J21">
        <v>879201</v>
      </c>
      <c r="K21" t="e">
        <v>#N/A</v>
      </c>
      <c r="L21" s="12" t="str">
        <f t="shared" si="0"/>
        <v>OPAC</v>
      </c>
    </row>
    <row r="22" spans="1:12" ht="18.75">
      <c r="A22">
        <v>17</v>
      </c>
      <c r="B22" s="1" t="s">
        <v>15</v>
      </c>
      <c r="C22" s="1" t="s">
        <v>39</v>
      </c>
      <c r="D22" s="1" t="s">
        <v>40</v>
      </c>
      <c r="E22" s="1" t="s">
        <v>18</v>
      </c>
      <c r="F22" s="1" t="s">
        <v>31</v>
      </c>
      <c r="G22" s="13" t="s">
        <v>47</v>
      </c>
      <c r="H22" s="1" t="s">
        <v>21</v>
      </c>
      <c r="J22">
        <v>536299</v>
      </c>
      <c r="K22" t="e">
        <v>#N/A</v>
      </c>
      <c r="L22" s="12" t="str">
        <f t="shared" si="0"/>
        <v>OPAC</v>
      </c>
    </row>
    <row r="23" spans="1:12" ht="18.75">
      <c r="A23">
        <v>18</v>
      </c>
      <c r="B23" s="1" t="s">
        <v>15</v>
      </c>
      <c r="C23" s="1" t="s">
        <v>39</v>
      </c>
      <c r="D23" s="1" t="s">
        <v>40</v>
      </c>
      <c r="E23" s="1" t="s">
        <v>18</v>
      </c>
      <c r="F23" s="1" t="s">
        <v>31</v>
      </c>
      <c r="G23" s="13" t="s">
        <v>48</v>
      </c>
      <c r="H23" s="1" t="s">
        <v>21</v>
      </c>
      <c r="J23">
        <v>764001</v>
      </c>
      <c r="K23" t="e">
        <v>#N/A</v>
      </c>
      <c r="L23" s="12" t="str">
        <f t="shared" si="0"/>
        <v>OPAC</v>
      </c>
    </row>
    <row r="24" spans="1:12" ht="37.5">
      <c r="A24">
        <v>19</v>
      </c>
      <c r="B24" s="1" t="s">
        <v>15</v>
      </c>
      <c r="C24" s="1" t="s">
        <v>39</v>
      </c>
      <c r="D24" s="1" t="s">
        <v>40</v>
      </c>
      <c r="E24" s="1" t="s">
        <v>18</v>
      </c>
      <c r="F24" s="1" t="s">
        <v>31</v>
      </c>
      <c r="G24" s="13" t="s">
        <v>49</v>
      </c>
      <c r="H24" s="1" t="s">
        <v>21</v>
      </c>
      <c r="J24">
        <v>680585</v>
      </c>
      <c r="K24" t="e">
        <v>#N/A</v>
      </c>
      <c r="L24" s="12" t="str">
        <f t="shared" si="0"/>
        <v>OPAC</v>
      </c>
    </row>
    <row r="25" spans="1:12" ht="18.75">
      <c r="A25">
        <v>20</v>
      </c>
      <c r="B25" s="1" t="s">
        <v>15</v>
      </c>
      <c r="C25" s="1" t="s">
        <v>39</v>
      </c>
      <c r="D25" s="1" t="s">
        <v>40</v>
      </c>
      <c r="E25" s="1" t="s">
        <v>18</v>
      </c>
      <c r="F25" s="1" t="s">
        <v>31</v>
      </c>
      <c r="G25" s="13" t="s">
        <v>50</v>
      </c>
      <c r="H25" s="1" t="s">
        <v>24</v>
      </c>
      <c r="J25">
        <v>287508</v>
      </c>
      <c r="K25" t="e">
        <v>#N/A</v>
      </c>
      <c r="L25" s="12" t="str">
        <f t="shared" si="0"/>
        <v>OPAC</v>
      </c>
    </row>
    <row r="26" spans="1:12" ht="18.75">
      <c r="A26">
        <v>21</v>
      </c>
      <c r="B26" s="1" t="s">
        <v>15</v>
      </c>
      <c r="C26" s="1" t="s">
        <v>39</v>
      </c>
      <c r="D26" s="1" t="s">
        <v>40</v>
      </c>
      <c r="E26" s="1" t="s">
        <v>18</v>
      </c>
      <c r="F26" s="1" t="s">
        <v>31</v>
      </c>
      <c r="G26" s="13" t="s">
        <v>51</v>
      </c>
      <c r="H26" s="1" t="s">
        <v>21</v>
      </c>
      <c r="J26">
        <v>754336</v>
      </c>
      <c r="K26" t="e">
        <v>#N/A</v>
      </c>
      <c r="L26" s="12" t="str">
        <f t="shared" si="0"/>
        <v>OPAC</v>
      </c>
    </row>
    <row r="27" spans="1:12" ht="18.75">
      <c r="A27">
        <v>22</v>
      </c>
      <c r="B27" s="1" t="s">
        <v>15</v>
      </c>
      <c r="C27" s="1" t="s">
        <v>39</v>
      </c>
      <c r="D27" s="1" t="s">
        <v>40</v>
      </c>
      <c r="E27" s="1" t="s">
        <v>18</v>
      </c>
      <c r="F27" s="1" t="s">
        <v>31</v>
      </c>
      <c r="G27" s="13" t="s">
        <v>52</v>
      </c>
      <c r="H27" s="1" t="s">
        <v>24</v>
      </c>
      <c r="J27">
        <v>262433</v>
      </c>
      <c r="K27" t="e">
        <v>#N/A</v>
      </c>
      <c r="L27" s="12" t="str">
        <f t="shared" si="0"/>
        <v>OPAC</v>
      </c>
    </row>
    <row r="28" spans="1:12" ht="18.75">
      <c r="A28">
        <v>23</v>
      </c>
      <c r="B28" s="1" t="s">
        <v>15</v>
      </c>
      <c r="C28" s="1" t="s">
        <v>39</v>
      </c>
      <c r="D28" s="1" t="s">
        <v>40</v>
      </c>
      <c r="E28" s="1" t="s">
        <v>18</v>
      </c>
      <c r="F28" s="1" t="s">
        <v>31</v>
      </c>
      <c r="G28" s="13" t="s">
        <v>53</v>
      </c>
      <c r="H28" s="1" t="s">
        <v>21</v>
      </c>
      <c r="J28">
        <v>218888</v>
      </c>
      <c r="K28" t="e">
        <v>#N/A</v>
      </c>
      <c r="L28" s="12" t="str">
        <f t="shared" si="0"/>
        <v>OPAC</v>
      </c>
    </row>
    <row r="29" spans="1:12" ht="18.75">
      <c r="A29">
        <v>24</v>
      </c>
      <c r="B29" s="1" t="s">
        <v>15</v>
      </c>
      <c r="C29" s="1" t="s">
        <v>39</v>
      </c>
      <c r="D29" s="1" t="s">
        <v>40</v>
      </c>
      <c r="E29" s="1" t="s">
        <v>18</v>
      </c>
      <c r="F29" s="1" t="s">
        <v>31</v>
      </c>
      <c r="G29" s="13" t="s">
        <v>54</v>
      </c>
      <c r="H29" s="1" t="s">
        <v>21</v>
      </c>
      <c r="J29">
        <v>768192</v>
      </c>
      <c r="K29" t="e">
        <v>#N/A</v>
      </c>
      <c r="L29" s="12" t="str">
        <f t="shared" si="0"/>
        <v>OPAC</v>
      </c>
    </row>
    <row r="30" spans="1:12" ht="18.75">
      <c r="A30">
        <v>25</v>
      </c>
      <c r="B30" s="1" t="s">
        <v>15</v>
      </c>
      <c r="C30" s="1" t="s">
        <v>39</v>
      </c>
      <c r="D30" s="1" t="s">
        <v>40</v>
      </c>
      <c r="E30" s="1" t="s">
        <v>18</v>
      </c>
      <c r="F30" s="1" t="s">
        <v>31</v>
      </c>
      <c r="G30" s="13" t="s">
        <v>55</v>
      </c>
      <c r="H30" s="1" t="s">
        <v>24</v>
      </c>
      <c r="J30">
        <v>262287</v>
      </c>
      <c r="K30" t="e">
        <v>#N/A</v>
      </c>
      <c r="L30" s="12" t="str">
        <f t="shared" si="0"/>
        <v>OPAC</v>
      </c>
    </row>
    <row r="31" spans="1:12" ht="18.75">
      <c r="A31">
        <v>26</v>
      </c>
      <c r="B31" s="1" t="s">
        <v>15</v>
      </c>
      <c r="C31" s="1" t="s">
        <v>39</v>
      </c>
      <c r="D31" s="1" t="s">
        <v>40</v>
      </c>
      <c r="E31" s="1" t="s">
        <v>18</v>
      </c>
      <c r="F31" s="1" t="s">
        <v>31</v>
      </c>
      <c r="G31" s="13" t="s">
        <v>56</v>
      </c>
      <c r="H31" s="1" t="s">
        <v>21</v>
      </c>
      <c r="J31">
        <v>256169</v>
      </c>
      <c r="K31" t="e">
        <v>#N/A</v>
      </c>
      <c r="L31" s="12" t="str">
        <f t="shared" si="0"/>
        <v>OPAC</v>
      </c>
    </row>
    <row r="32" spans="1:12" ht="18.75">
      <c r="A32">
        <v>27</v>
      </c>
      <c r="B32" s="1" t="s">
        <v>15</v>
      </c>
      <c r="C32" s="1" t="s">
        <v>57</v>
      </c>
      <c r="D32" s="1" t="s">
        <v>58</v>
      </c>
      <c r="E32" s="1" t="s">
        <v>18</v>
      </c>
      <c r="F32" s="1" t="s">
        <v>31</v>
      </c>
      <c r="G32" s="2" t="s">
        <v>59</v>
      </c>
      <c r="H32" s="1" t="s">
        <v>21</v>
      </c>
      <c r="J32">
        <v>768174</v>
      </c>
      <c r="K32" t="e">
        <v>#N/A</v>
      </c>
      <c r="L32" s="12" t="str">
        <f t="shared" si="0"/>
        <v>OPAC</v>
      </c>
    </row>
    <row r="33" spans="1:12" ht="37.5">
      <c r="A33">
        <v>28</v>
      </c>
      <c r="B33" s="1" t="s">
        <v>15</v>
      </c>
      <c r="C33" s="1" t="s">
        <v>60</v>
      </c>
      <c r="D33" s="1" t="s">
        <v>61</v>
      </c>
      <c r="E33" s="1" t="s">
        <v>18</v>
      </c>
      <c r="F33" s="1" t="s">
        <v>31</v>
      </c>
      <c r="G33" s="2" t="s">
        <v>62</v>
      </c>
      <c r="H33" s="1" t="s">
        <v>21</v>
      </c>
      <c r="J33">
        <v>731213</v>
      </c>
      <c r="K33" t="e">
        <v>#N/A</v>
      </c>
      <c r="L33" s="12" t="str">
        <f t="shared" si="0"/>
        <v>OPAC</v>
      </c>
    </row>
    <row r="34" spans="1:12" ht="37.5">
      <c r="A34">
        <v>29</v>
      </c>
      <c r="B34" s="1" t="s">
        <v>15</v>
      </c>
      <c r="C34" s="1" t="s">
        <v>63</v>
      </c>
      <c r="D34" s="1" t="s">
        <v>64</v>
      </c>
      <c r="E34" s="1" t="s">
        <v>65</v>
      </c>
      <c r="F34" s="1" t="s">
        <v>19</v>
      </c>
      <c r="G34" s="2" t="s">
        <v>66</v>
      </c>
      <c r="H34" s="1" t="s">
        <v>21</v>
      </c>
      <c r="J34">
        <v>639189</v>
      </c>
      <c r="K34" t="e">
        <v>#N/A</v>
      </c>
      <c r="L34" s="12" t="str">
        <f t="shared" si="0"/>
        <v>OPAC</v>
      </c>
    </row>
    <row r="35" spans="1:12" ht="18.75">
      <c r="A35">
        <v>30</v>
      </c>
      <c r="B35" s="1" t="s">
        <v>15</v>
      </c>
      <c r="C35" s="1" t="s">
        <v>63</v>
      </c>
      <c r="D35" s="1" t="s">
        <v>67</v>
      </c>
      <c r="E35" s="1" t="s">
        <v>65</v>
      </c>
      <c r="F35" s="1" t="s">
        <v>19</v>
      </c>
      <c r="G35" s="2" t="s">
        <v>68</v>
      </c>
      <c r="H35" s="1" t="s">
        <v>21</v>
      </c>
      <c r="J35">
        <v>346500</v>
      </c>
      <c r="K35" t="e">
        <v>#N/A</v>
      </c>
      <c r="L35" s="12" t="str">
        <f t="shared" si="0"/>
        <v>OPAC</v>
      </c>
    </row>
    <row r="36" spans="1:12" ht="18.75">
      <c r="A36">
        <v>31</v>
      </c>
      <c r="B36" s="1" t="s">
        <v>15</v>
      </c>
      <c r="C36" s="1" t="s">
        <v>63</v>
      </c>
      <c r="D36" s="1" t="s">
        <v>67</v>
      </c>
      <c r="E36" s="1" t="s">
        <v>65</v>
      </c>
      <c r="F36" s="1" t="s">
        <v>19</v>
      </c>
      <c r="G36" s="13" t="s">
        <v>69</v>
      </c>
      <c r="H36" s="1" t="s">
        <v>21</v>
      </c>
      <c r="J36">
        <v>851165</v>
      </c>
      <c r="K36" t="e">
        <v>#N/A</v>
      </c>
      <c r="L36" s="12" t="str">
        <f t="shared" si="0"/>
        <v>OPAC</v>
      </c>
    </row>
    <row r="37" spans="1:12" ht="18.75">
      <c r="A37">
        <v>32</v>
      </c>
      <c r="B37" s="1" t="s">
        <v>15</v>
      </c>
      <c r="C37" s="1" t="s">
        <v>63</v>
      </c>
      <c r="D37" s="1" t="s">
        <v>67</v>
      </c>
      <c r="E37" s="1" t="s">
        <v>65</v>
      </c>
      <c r="F37" s="1" t="s">
        <v>19</v>
      </c>
      <c r="G37" s="13" t="s">
        <v>70</v>
      </c>
      <c r="H37" s="1" t="s">
        <v>21</v>
      </c>
      <c r="J37">
        <v>883152</v>
      </c>
      <c r="K37" t="e">
        <v>#N/A</v>
      </c>
      <c r="L37" s="12" t="str">
        <f t="shared" si="0"/>
        <v>OPAC</v>
      </c>
    </row>
    <row r="38" spans="1:12" ht="18.75">
      <c r="A38">
        <v>33</v>
      </c>
      <c r="B38" s="1" t="s">
        <v>15</v>
      </c>
      <c r="C38" s="1" t="s">
        <v>63</v>
      </c>
      <c r="D38" s="1" t="s">
        <v>67</v>
      </c>
      <c r="E38" s="1" t="s">
        <v>65</v>
      </c>
      <c r="F38" s="1" t="s">
        <v>19</v>
      </c>
      <c r="G38" s="13" t="s">
        <v>71</v>
      </c>
      <c r="H38" s="1" t="s">
        <v>21</v>
      </c>
      <c r="J38">
        <v>207005</v>
      </c>
      <c r="K38" t="e">
        <v>#N/A</v>
      </c>
      <c r="L38" s="12" t="str">
        <f t="shared" si="0"/>
        <v>OPAC</v>
      </c>
    </row>
    <row r="39" spans="1:12" ht="18.75">
      <c r="A39">
        <v>34</v>
      </c>
      <c r="B39" s="1" t="s">
        <v>15</v>
      </c>
      <c r="C39" s="1" t="s">
        <v>63</v>
      </c>
      <c r="D39" s="1" t="s">
        <v>72</v>
      </c>
      <c r="E39" s="1" t="s">
        <v>65</v>
      </c>
      <c r="F39" s="1" t="s">
        <v>19</v>
      </c>
      <c r="G39" s="2" t="s">
        <v>73</v>
      </c>
      <c r="H39" s="1" t="s">
        <v>21</v>
      </c>
      <c r="J39">
        <v>639189</v>
      </c>
      <c r="K39" t="e">
        <v>#N/A</v>
      </c>
      <c r="L39" s="12" t="str">
        <f t="shared" si="0"/>
        <v>OPAC</v>
      </c>
    </row>
    <row r="40" spans="1:12" ht="18.75">
      <c r="A40">
        <v>35</v>
      </c>
      <c r="B40" s="1" t="s">
        <v>15</v>
      </c>
      <c r="C40" s="1" t="s">
        <v>63</v>
      </c>
      <c r="D40" s="1" t="s">
        <v>72</v>
      </c>
      <c r="E40" s="1" t="s">
        <v>65</v>
      </c>
      <c r="F40" s="1" t="s">
        <v>19</v>
      </c>
      <c r="G40" s="13" t="s">
        <v>74</v>
      </c>
      <c r="H40" s="1" t="s">
        <v>75</v>
      </c>
      <c r="J40">
        <v>883021</v>
      </c>
      <c r="L40" s="12" t="str">
        <f>HYPERLINK("http://klibs1.kj.yamagata-u.ac.jp/mylimedio/search/search.do?keyword=%23ID%3D"&amp;J40,"OPAC")</f>
        <v>OPAC</v>
      </c>
    </row>
    <row r="41" spans="1:12" ht="37.5">
      <c r="A41">
        <v>36</v>
      </c>
      <c r="B41" s="1" t="s">
        <v>15</v>
      </c>
      <c r="C41" s="1" t="s">
        <v>63</v>
      </c>
      <c r="D41" s="1" t="s">
        <v>72</v>
      </c>
      <c r="E41" s="1" t="s">
        <v>65</v>
      </c>
      <c r="F41" s="1" t="s">
        <v>19</v>
      </c>
      <c r="G41" s="13" t="s">
        <v>76</v>
      </c>
      <c r="H41" s="1" t="s">
        <v>21</v>
      </c>
      <c r="J41">
        <v>883027</v>
      </c>
      <c r="L41" s="12" t="str">
        <f>HYPERLINK("http://klibs1.kj.yamagata-u.ac.jp/mylimedio/search/search.do?keyword=%23ID%3D"&amp;J41,"OPAC")</f>
        <v>OPAC</v>
      </c>
    </row>
    <row r="42" spans="1:12" ht="37.5">
      <c r="A42">
        <v>37</v>
      </c>
      <c r="B42" s="1" t="s">
        <v>15</v>
      </c>
      <c r="C42" s="1" t="s">
        <v>63</v>
      </c>
      <c r="D42" s="1" t="s">
        <v>64</v>
      </c>
      <c r="E42" s="1" t="s">
        <v>65</v>
      </c>
      <c r="F42" s="1" t="s">
        <v>19</v>
      </c>
      <c r="G42" s="2" t="s">
        <v>66</v>
      </c>
      <c r="H42" s="1" t="s">
        <v>21</v>
      </c>
      <c r="J42">
        <v>639189</v>
      </c>
      <c r="K42" t="e">
        <v>#N/A</v>
      </c>
      <c r="L42" s="12" t="str">
        <f aca="true" t="shared" si="1" ref="L42:L47">HYPERLINK("http://klibs1.kj.yamagata-u.ac.jp/mylimedio/search/search.do?keyword=%23ID%3D"&amp;J42,"OPAC")</f>
        <v>OPAC</v>
      </c>
    </row>
    <row r="43" spans="1:12" ht="18.75">
      <c r="A43">
        <v>38</v>
      </c>
      <c r="B43" s="1" t="s">
        <v>15</v>
      </c>
      <c r="C43" s="1" t="s">
        <v>63</v>
      </c>
      <c r="D43" s="1" t="s">
        <v>67</v>
      </c>
      <c r="E43" s="1" t="s">
        <v>65</v>
      </c>
      <c r="F43" s="1" t="s">
        <v>19</v>
      </c>
      <c r="G43" s="2" t="s">
        <v>77</v>
      </c>
      <c r="H43" s="1" t="s">
        <v>21</v>
      </c>
      <c r="J43">
        <v>883131</v>
      </c>
      <c r="K43" t="e">
        <v>#N/A</v>
      </c>
      <c r="L43" s="12" t="str">
        <f t="shared" si="1"/>
        <v>OPAC</v>
      </c>
    </row>
    <row r="44" spans="1:12" ht="18.75">
      <c r="A44">
        <v>39</v>
      </c>
      <c r="B44" s="1" t="s">
        <v>15</v>
      </c>
      <c r="C44" s="1" t="s">
        <v>63</v>
      </c>
      <c r="D44" s="1" t="s">
        <v>67</v>
      </c>
      <c r="E44" s="1" t="s">
        <v>65</v>
      </c>
      <c r="F44" s="1" t="s">
        <v>19</v>
      </c>
      <c r="G44" s="13" t="s">
        <v>78</v>
      </c>
      <c r="H44" s="1" t="s">
        <v>21</v>
      </c>
      <c r="J44">
        <v>883137</v>
      </c>
      <c r="K44" t="e">
        <v>#N/A</v>
      </c>
      <c r="L44" s="12" t="str">
        <f t="shared" si="1"/>
        <v>OPAC</v>
      </c>
    </row>
    <row r="45" spans="1:12" ht="18.75">
      <c r="A45">
        <v>40</v>
      </c>
      <c r="B45" s="1" t="s">
        <v>15</v>
      </c>
      <c r="C45" s="1" t="s">
        <v>63</v>
      </c>
      <c r="D45" s="1" t="s">
        <v>67</v>
      </c>
      <c r="E45" s="1" t="s">
        <v>65</v>
      </c>
      <c r="F45" s="1" t="s">
        <v>19</v>
      </c>
      <c r="G45" s="13" t="s">
        <v>70</v>
      </c>
      <c r="H45" s="1" t="s">
        <v>21</v>
      </c>
      <c r="J45">
        <v>883152</v>
      </c>
      <c r="K45" t="e">
        <v>#N/A</v>
      </c>
      <c r="L45" s="12" t="str">
        <f t="shared" si="1"/>
        <v>OPAC</v>
      </c>
    </row>
    <row r="46" spans="1:12" ht="18.75">
      <c r="A46">
        <v>41</v>
      </c>
      <c r="B46" s="1" t="s">
        <v>15</v>
      </c>
      <c r="C46" s="1" t="s">
        <v>63</v>
      </c>
      <c r="D46" s="1" t="s">
        <v>67</v>
      </c>
      <c r="E46" s="1" t="s">
        <v>65</v>
      </c>
      <c r="F46" s="1" t="s">
        <v>19</v>
      </c>
      <c r="G46" s="13" t="s">
        <v>71</v>
      </c>
      <c r="H46" s="1" t="s">
        <v>21</v>
      </c>
      <c r="J46">
        <v>207005</v>
      </c>
      <c r="K46" t="e">
        <v>#N/A</v>
      </c>
      <c r="L46" s="12" t="str">
        <f t="shared" si="1"/>
        <v>OPAC</v>
      </c>
    </row>
    <row r="47" spans="1:12" ht="18.75">
      <c r="A47">
        <v>42</v>
      </c>
      <c r="B47" s="1" t="s">
        <v>15</v>
      </c>
      <c r="C47" s="1" t="s">
        <v>63</v>
      </c>
      <c r="D47" s="1" t="s">
        <v>79</v>
      </c>
      <c r="E47" s="1" t="s">
        <v>65</v>
      </c>
      <c r="F47" s="1" t="s">
        <v>19</v>
      </c>
      <c r="G47" s="2" t="s">
        <v>80</v>
      </c>
      <c r="H47" s="1" t="s">
        <v>21</v>
      </c>
      <c r="J47">
        <v>639189</v>
      </c>
      <c r="K47" t="e">
        <v>#N/A</v>
      </c>
      <c r="L47" s="12" t="str">
        <f t="shared" si="1"/>
        <v>OPAC</v>
      </c>
    </row>
    <row r="48" spans="1:10" ht="18.75">
      <c r="A48">
        <v>43</v>
      </c>
      <c r="B48" s="1" t="s">
        <v>15</v>
      </c>
      <c r="C48" s="1" t="s">
        <v>63</v>
      </c>
      <c r="D48" s="1" t="s">
        <v>79</v>
      </c>
      <c r="E48" s="1" t="s">
        <v>65</v>
      </c>
      <c r="F48" s="1" t="s">
        <v>19</v>
      </c>
      <c r="G48" s="13" t="s">
        <v>81</v>
      </c>
      <c r="H48" s="1" t="s">
        <v>82</v>
      </c>
      <c r="J48" t="e">
        <v>#N/A</v>
      </c>
    </row>
    <row r="49" spans="1:12" ht="18.75">
      <c r="A49">
        <v>44</v>
      </c>
      <c r="B49" s="1" t="s">
        <v>15</v>
      </c>
      <c r="C49" s="1" t="s">
        <v>63</v>
      </c>
      <c r="D49" s="1" t="s">
        <v>79</v>
      </c>
      <c r="E49" s="1" t="s">
        <v>65</v>
      </c>
      <c r="F49" s="1" t="s">
        <v>19</v>
      </c>
      <c r="G49" s="13" t="s">
        <v>83</v>
      </c>
      <c r="H49" s="1" t="s">
        <v>21</v>
      </c>
      <c r="J49">
        <v>145579</v>
      </c>
      <c r="K49" t="e">
        <v>#N/A</v>
      </c>
      <c r="L49" s="12" t="str">
        <f aca="true" t="shared" si="2" ref="L49:L66">HYPERLINK("http://klibs1.kj.yamagata-u.ac.jp/mylimedio/search/search.do?keyword=%23ID%3D"&amp;J49,"OPAC")</f>
        <v>OPAC</v>
      </c>
    </row>
    <row r="50" spans="1:12" ht="18.75">
      <c r="A50">
        <v>45</v>
      </c>
      <c r="B50" s="1" t="s">
        <v>15</v>
      </c>
      <c r="C50" s="1" t="s">
        <v>84</v>
      </c>
      <c r="D50" s="1" t="s">
        <v>64</v>
      </c>
      <c r="E50" s="1" t="s">
        <v>65</v>
      </c>
      <c r="F50" s="1" t="s">
        <v>19</v>
      </c>
      <c r="G50" s="2" t="s">
        <v>85</v>
      </c>
      <c r="H50" s="1" t="s">
        <v>21</v>
      </c>
      <c r="J50">
        <v>879359</v>
      </c>
      <c r="K50" t="e">
        <v>#N/A</v>
      </c>
      <c r="L50" s="12" t="str">
        <f t="shared" si="2"/>
        <v>OPAC</v>
      </c>
    </row>
    <row r="51" spans="1:12" ht="37.5">
      <c r="A51">
        <v>46</v>
      </c>
      <c r="B51" s="1" t="s">
        <v>15</v>
      </c>
      <c r="C51" s="1" t="s">
        <v>84</v>
      </c>
      <c r="D51" s="1" t="s">
        <v>86</v>
      </c>
      <c r="E51" s="1" t="s">
        <v>65</v>
      </c>
      <c r="F51" s="1" t="s">
        <v>19</v>
      </c>
      <c r="G51" s="2" t="s">
        <v>87</v>
      </c>
      <c r="H51" s="1" t="s">
        <v>21</v>
      </c>
      <c r="J51">
        <v>879359</v>
      </c>
      <c r="K51" t="e">
        <v>#N/A</v>
      </c>
      <c r="L51" s="12" t="str">
        <f t="shared" si="2"/>
        <v>OPAC</v>
      </c>
    </row>
    <row r="52" spans="1:12" ht="18.75">
      <c r="A52">
        <v>47</v>
      </c>
      <c r="B52" s="1" t="s">
        <v>15</v>
      </c>
      <c r="C52" s="1" t="s">
        <v>84</v>
      </c>
      <c r="D52" s="1" t="s">
        <v>64</v>
      </c>
      <c r="E52" s="1" t="s">
        <v>65</v>
      </c>
      <c r="F52" s="1" t="s">
        <v>19</v>
      </c>
      <c r="G52" s="2" t="s">
        <v>85</v>
      </c>
      <c r="H52" s="1" t="s">
        <v>21</v>
      </c>
      <c r="J52">
        <v>879359</v>
      </c>
      <c r="K52" t="e">
        <v>#N/A</v>
      </c>
      <c r="L52" s="12" t="str">
        <f t="shared" si="2"/>
        <v>OPAC</v>
      </c>
    </row>
    <row r="53" spans="1:12" ht="37.5">
      <c r="A53">
        <v>48</v>
      </c>
      <c r="B53" s="1" t="s">
        <v>15</v>
      </c>
      <c r="C53" s="1" t="s">
        <v>84</v>
      </c>
      <c r="D53" s="1" t="s">
        <v>88</v>
      </c>
      <c r="E53" s="1" t="s">
        <v>65</v>
      </c>
      <c r="F53" s="1" t="s">
        <v>19</v>
      </c>
      <c r="G53" s="2" t="s">
        <v>89</v>
      </c>
      <c r="H53" s="1" t="s">
        <v>21</v>
      </c>
      <c r="J53">
        <v>879359</v>
      </c>
      <c r="K53" t="e">
        <v>#N/A</v>
      </c>
      <c r="L53" s="12" t="str">
        <f t="shared" si="2"/>
        <v>OPAC</v>
      </c>
    </row>
    <row r="54" spans="1:12" ht="18.75">
      <c r="A54">
        <v>49</v>
      </c>
      <c r="B54" s="1" t="s">
        <v>15</v>
      </c>
      <c r="C54" s="1" t="s">
        <v>84</v>
      </c>
      <c r="D54" s="1" t="s">
        <v>88</v>
      </c>
      <c r="E54" s="1" t="s">
        <v>65</v>
      </c>
      <c r="F54" s="1" t="s">
        <v>19</v>
      </c>
      <c r="G54" s="13" t="s">
        <v>90</v>
      </c>
      <c r="H54" s="1" t="s">
        <v>21</v>
      </c>
      <c r="J54">
        <v>863331</v>
      </c>
      <c r="K54" t="e">
        <v>#N/A</v>
      </c>
      <c r="L54" s="12" t="str">
        <f t="shared" si="2"/>
        <v>OPAC</v>
      </c>
    </row>
    <row r="55" spans="1:12" ht="18.75">
      <c r="A55">
        <v>50</v>
      </c>
      <c r="B55" s="1" t="s">
        <v>15</v>
      </c>
      <c r="C55" s="1" t="s">
        <v>84</v>
      </c>
      <c r="D55" s="1" t="s">
        <v>88</v>
      </c>
      <c r="E55" s="1" t="s">
        <v>65</v>
      </c>
      <c r="F55" s="1" t="s">
        <v>19</v>
      </c>
      <c r="G55" s="13" t="s">
        <v>91</v>
      </c>
      <c r="H55" s="1" t="s">
        <v>21</v>
      </c>
      <c r="J55">
        <v>841458</v>
      </c>
      <c r="K55" t="e">
        <v>#N/A</v>
      </c>
      <c r="L55" s="12" t="str">
        <f t="shared" si="2"/>
        <v>OPAC</v>
      </c>
    </row>
    <row r="56" spans="1:12" ht="37.5">
      <c r="A56">
        <v>51</v>
      </c>
      <c r="B56" s="1" t="s">
        <v>15</v>
      </c>
      <c r="C56" s="1" t="s">
        <v>84</v>
      </c>
      <c r="D56" s="1" t="s">
        <v>92</v>
      </c>
      <c r="E56" s="1" t="s">
        <v>65</v>
      </c>
      <c r="F56" s="1" t="s">
        <v>19</v>
      </c>
      <c r="G56" s="2" t="s">
        <v>93</v>
      </c>
      <c r="H56" s="1" t="s">
        <v>24</v>
      </c>
      <c r="J56">
        <v>879359</v>
      </c>
      <c r="K56" t="e">
        <v>#N/A</v>
      </c>
      <c r="L56" s="12" t="str">
        <f t="shared" si="2"/>
        <v>OPAC</v>
      </c>
    </row>
    <row r="57" spans="1:12" ht="18.75">
      <c r="A57">
        <v>52</v>
      </c>
      <c r="B57" s="1" t="s">
        <v>15</v>
      </c>
      <c r="C57" s="1" t="s">
        <v>94</v>
      </c>
      <c r="D57" s="1" t="s">
        <v>95</v>
      </c>
      <c r="E57" s="1" t="s">
        <v>65</v>
      </c>
      <c r="F57" s="1" t="s">
        <v>19</v>
      </c>
      <c r="G57" s="2" t="s">
        <v>96</v>
      </c>
      <c r="H57" s="1" t="s">
        <v>21</v>
      </c>
      <c r="J57">
        <v>536299</v>
      </c>
      <c r="K57" t="e">
        <v>#N/A</v>
      </c>
      <c r="L57" s="12" t="str">
        <f t="shared" si="2"/>
        <v>OPAC</v>
      </c>
    </row>
    <row r="58" spans="1:12" ht="37.5">
      <c r="A58">
        <v>53</v>
      </c>
      <c r="B58" s="1" t="s">
        <v>15</v>
      </c>
      <c r="C58" s="1" t="s">
        <v>94</v>
      </c>
      <c r="D58" s="1" t="s">
        <v>95</v>
      </c>
      <c r="E58" s="1" t="s">
        <v>65</v>
      </c>
      <c r="F58" s="1" t="s">
        <v>19</v>
      </c>
      <c r="G58" s="13" t="s">
        <v>97</v>
      </c>
      <c r="H58" s="1" t="s">
        <v>75</v>
      </c>
      <c r="J58">
        <v>798714</v>
      </c>
      <c r="K58" t="e">
        <v>#N/A</v>
      </c>
      <c r="L58" s="12" t="str">
        <f t="shared" si="2"/>
        <v>OPAC</v>
      </c>
    </row>
    <row r="59" spans="1:12" ht="18.75">
      <c r="A59">
        <v>54</v>
      </c>
      <c r="B59" s="1" t="s">
        <v>15</v>
      </c>
      <c r="C59" s="1" t="s">
        <v>94</v>
      </c>
      <c r="D59" s="1" t="s">
        <v>98</v>
      </c>
      <c r="E59" s="1" t="s">
        <v>65</v>
      </c>
      <c r="F59" s="1" t="s">
        <v>19</v>
      </c>
      <c r="G59" s="2" t="s">
        <v>99</v>
      </c>
      <c r="H59" s="1" t="s">
        <v>75</v>
      </c>
      <c r="J59">
        <v>536299</v>
      </c>
      <c r="K59" t="e">
        <v>#N/A</v>
      </c>
      <c r="L59" s="12" t="str">
        <f t="shared" si="2"/>
        <v>OPAC</v>
      </c>
    </row>
    <row r="60" spans="1:12" ht="37.5">
      <c r="A60">
        <v>55</v>
      </c>
      <c r="B60" s="1" t="s">
        <v>15</v>
      </c>
      <c r="C60" s="1" t="s">
        <v>94</v>
      </c>
      <c r="D60" s="1" t="s">
        <v>98</v>
      </c>
      <c r="E60" s="1" t="s">
        <v>65</v>
      </c>
      <c r="F60" s="1" t="s">
        <v>19</v>
      </c>
      <c r="G60" s="13" t="s">
        <v>97</v>
      </c>
      <c r="H60" s="1" t="s">
        <v>21</v>
      </c>
      <c r="J60">
        <v>798714</v>
      </c>
      <c r="K60" t="e">
        <v>#N/A</v>
      </c>
      <c r="L60" s="12" t="str">
        <f t="shared" si="2"/>
        <v>OPAC</v>
      </c>
    </row>
    <row r="61" spans="1:12" ht="18.75">
      <c r="A61">
        <v>56</v>
      </c>
      <c r="B61" s="1" t="s">
        <v>15</v>
      </c>
      <c r="C61" s="1" t="s">
        <v>94</v>
      </c>
      <c r="D61" s="1" t="s">
        <v>100</v>
      </c>
      <c r="E61" s="1" t="s">
        <v>65</v>
      </c>
      <c r="F61" s="1" t="s">
        <v>19</v>
      </c>
      <c r="G61" s="2" t="s">
        <v>101</v>
      </c>
      <c r="H61" s="1" t="s">
        <v>21</v>
      </c>
      <c r="J61">
        <v>536299</v>
      </c>
      <c r="K61" t="e">
        <v>#N/A</v>
      </c>
      <c r="L61" s="12" t="str">
        <f t="shared" si="2"/>
        <v>OPAC</v>
      </c>
    </row>
    <row r="62" spans="1:12" ht="18.75">
      <c r="A62">
        <v>57</v>
      </c>
      <c r="B62" s="1" t="s">
        <v>15</v>
      </c>
      <c r="C62" s="1" t="s">
        <v>94</v>
      </c>
      <c r="D62" s="1" t="s">
        <v>100</v>
      </c>
      <c r="E62" s="1" t="s">
        <v>65</v>
      </c>
      <c r="F62" s="1" t="s">
        <v>19</v>
      </c>
      <c r="G62" s="13" t="s">
        <v>102</v>
      </c>
      <c r="H62" s="1" t="s">
        <v>21</v>
      </c>
      <c r="J62">
        <v>798714</v>
      </c>
      <c r="K62" t="e">
        <v>#N/A</v>
      </c>
      <c r="L62" s="12" t="str">
        <f t="shared" si="2"/>
        <v>OPAC</v>
      </c>
    </row>
    <row r="63" spans="1:12" ht="18.75">
      <c r="A63">
        <v>58</v>
      </c>
      <c r="B63" s="1" t="s">
        <v>15</v>
      </c>
      <c r="C63" s="1" t="s">
        <v>94</v>
      </c>
      <c r="D63" s="1" t="s">
        <v>103</v>
      </c>
      <c r="E63" s="1" t="s">
        <v>65</v>
      </c>
      <c r="F63" s="1" t="s">
        <v>19</v>
      </c>
      <c r="G63" s="2" t="s">
        <v>101</v>
      </c>
      <c r="H63" s="1" t="s">
        <v>21</v>
      </c>
      <c r="J63">
        <v>536299</v>
      </c>
      <c r="K63" t="e">
        <v>#N/A</v>
      </c>
      <c r="L63" s="12" t="str">
        <f t="shared" si="2"/>
        <v>OPAC</v>
      </c>
    </row>
    <row r="64" spans="1:12" ht="18.75">
      <c r="A64">
        <v>59</v>
      </c>
      <c r="B64" s="1" t="s">
        <v>15</v>
      </c>
      <c r="C64" s="1" t="s">
        <v>94</v>
      </c>
      <c r="D64" s="1" t="s">
        <v>103</v>
      </c>
      <c r="E64" s="1" t="s">
        <v>65</v>
      </c>
      <c r="F64" s="1" t="s">
        <v>19</v>
      </c>
      <c r="G64" s="13" t="s">
        <v>102</v>
      </c>
      <c r="H64" s="1" t="s">
        <v>21</v>
      </c>
      <c r="J64">
        <v>798714</v>
      </c>
      <c r="K64" t="e">
        <v>#N/A</v>
      </c>
      <c r="L64" s="12" t="str">
        <f t="shared" si="2"/>
        <v>OPAC</v>
      </c>
    </row>
    <row r="65" spans="1:12" ht="37.5">
      <c r="A65">
        <v>60</v>
      </c>
      <c r="B65" s="1" t="s">
        <v>15</v>
      </c>
      <c r="C65" s="1" t="s">
        <v>94</v>
      </c>
      <c r="D65" s="1" t="s">
        <v>104</v>
      </c>
      <c r="E65" s="1" t="s">
        <v>65</v>
      </c>
      <c r="F65" s="1" t="s">
        <v>19</v>
      </c>
      <c r="G65" s="2" t="s">
        <v>105</v>
      </c>
      <c r="H65" s="1" t="s">
        <v>21</v>
      </c>
      <c r="J65">
        <v>798714</v>
      </c>
      <c r="K65" t="e">
        <v>#N/A</v>
      </c>
      <c r="L65" s="12" t="str">
        <f t="shared" si="2"/>
        <v>OPAC</v>
      </c>
    </row>
    <row r="66" spans="1:12" ht="37.5">
      <c r="A66">
        <v>61</v>
      </c>
      <c r="B66" s="1" t="s">
        <v>15</v>
      </c>
      <c r="C66" s="1" t="s">
        <v>94</v>
      </c>
      <c r="D66" s="1" t="s">
        <v>106</v>
      </c>
      <c r="E66" s="1" t="s">
        <v>107</v>
      </c>
      <c r="F66" s="1" t="s">
        <v>19</v>
      </c>
      <c r="G66" s="2" t="s">
        <v>105</v>
      </c>
      <c r="H66" s="1" t="s">
        <v>75</v>
      </c>
      <c r="J66">
        <v>798714</v>
      </c>
      <c r="K66" t="e">
        <v>#N/A</v>
      </c>
      <c r="L66" s="12" t="str">
        <f t="shared" si="2"/>
        <v>OPAC</v>
      </c>
    </row>
    <row r="67" spans="1:10" ht="37.5">
      <c r="A67">
        <v>62</v>
      </c>
      <c r="B67" s="1" t="s">
        <v>15</v>
      </c>
      <c r="C67" s="1" t="s">
        <v>108</v>
      </c>
      <c r="D67" s="1" t="s">
        <v>109</v>
      </c>
      <c r="E67" s="1" t="s">
        <v>65</v>
      </c>
      <c r="F67" s="1" t="s">
        <v>19</v>
      </c>
      <c r="G67" s="2" t="s">
        <v>110</v>
      </c>
      <c r="H67" s="1" t="s">
        <v>82</v>
      </c>
      <c r="J67" t="e">
        <v>#N/A</v>
      </c>
    </row>
    <row r="68" spans="1:12" ht="18.75">
      <c r="A68">
        <v>63</v>
      </c>
      <c r="B68" s="1" t="s">
        <v>15</v>
      </c>
      <c r="C68" s="1" t="s">
        <v>108</v>
      </c>
      <c r="D68" s="1" t="s">
        <v>109</v>
      </c>
      <c r="E68" s="1" t="s">
        <v>65</v>
      </c>
      <c r="F68" s="1" t="s">
        <v>19</v>
      </c>
      <c r="G68" s="13" t="s">
        <v>111</v>
      </c>
      <c r="H68" s="1" t="s">
        <v>75</v>
      </c>
      <c r="J68">
        <v>743190</v>
      </c>
      <c r="K68" t="e">
        <v>#N/A</v>
      </c>
      <c r="L68" s="12" t="str">
        <f>HYPERLINK("http://klibs1.kj.yamagata-u.ac.jp/mylimedio/search/search.do?keyword=%23ID%3D"&amp;J68,"OPAC")</f>
        <v>OPAC</v>
      </c>
    </row>
    <row r="69" spans="1:10" ht="37.5">
      <c r="A69">
        <v>64</v>
      </c>
      <c r="B69" s="1" t="s">
        <v>15</v>
      </c>
      <c r="C69" s="1" t="s">
        <v>108</v>
      </c>
      <c r="D69" s="1" t="s">
        <v>112</v>
      </c>
      <c r="E69" s="1" t="s">
        <v>65</v>
      </c>
      <c r="F69" s="1" t="s">
        <v>19</v>
      </c>
      <c r="G69" s="2" t="s">
        <v>110</v>
      </c>
      <c r="H69" s="1" t="s">
        <v>113</v>
      </c>
      <c r="J69" t="e">
        <v>#N/A</v>
      </c>
    </row>
    <row r="70" spans="1:12" ht="18.75">
      <c r="A70">
        <v>65</v>
      </c>
      <c r="B70" s="1" t="s">
        <v>15</v>
      </c>
      <c r="C70" s="1" t="s">
        <v>108</v>
      </c>
      <c r="D70" s="1" t="s">
        <v>112</v>
      </c>
      <c r="E70" s="1" t="s">
        <v>65</v>
      </c>
      <c r="F70" s="1" t="s">
        <v>19</v>
      </c>
      <c r="G70" s="13" t="s">
        <v>111</v>
      </c>
      <c r="H70" s="1" t="s">
        <v>75</v>
      </c>
      <c r="J70">
        <v>743190</v>
      </c>
      <c r="K70" t="e">
        <v>#N/A</v>
      </c>
      <c r="L70" s="12" t="str">
        <f>HYPERLINK("http://klibs1.kj.yamagata-u.ac.jp/mylimedio/search/search.do?keyword=%23ID%3D"&amp;J70,"OPAC")</f>
        <v>OPAC</v>
      </c>
    </row>
    <row r="71" spans="1:10" ht="37.5">
      <c r="A71">
        <v>66</v>
      </c>
      <c r="B71" s="1" t="s">
        <v>15</v>
      </c>
      <c r="C71" s="1" t="s">
        <v>108</v>
      </c>
      <c r="D71" s="1" t="s">
        <v>114</v>
      </c>
      <c r="E71" s="1" t="s">
        <v>65</v>
      </c>
      <c r="F71" s="1" t="s">
        <v>19</v>
      </c>
      <c r="G71" s="2" t="s">
        <v>110</v>
      </c>
      <c r="H71" s="1" t="s">
        <v>113</v>
      </c>
      <c r="J71" t="e">
        <v>#N/A</v>
      </c>
    </row>
    <row r="72" spans="1:12" ht="18.75">
      <c r="A72">
        <v>67</v>
      </c>
      <c r="B72" s="1" t="s">
        <v>15</v>
      </c>
      <c r="C72" s="1" t="s">
        <v>108</v>
      </c>
      <c r="D72" s="1" t="s">
        <v>114</v>
      </c>
      <c r="E72" s="1" t="s">
        <v>65</v>
      </c>
      <c r="F72" s="1" t="s">
        <v>19</v>
      </c>
      <c r="G72" s="13" t="s">
        <v>111</v>
      </c>
      <c r="H72" s="1" t="s">
        <v>21</v>
      </c>
      <c r="J72">
        <v>743190</v>
      </c>
      <c r="K72" t="e">
        <v>#N/A</v>
      </c>
      <c r="L72" s="12" t="str">
        <f>HYPERLINK("http://klibs1.kj.yamagata-u.ac.jp/mylimedio/search/search.do?keyword=%23ID%3D"&amp;J72,"OPAC")</f>
        <v>OPAC</v>
      </c>
    </row>
    <row r="73" spans="1:12" ht="37.5">
      <c r="A73">
        <v>68</v>
      </c>
      <c r="B73" s="1" t="s">
        <v>15</v>
      </c>
      <c r="C73" s="1" t="s">
        <v>115</v>
      </c>
      <c r="D73" s="1" t="s">
        <v>116</v>
      </c>
      <c r="E73" s="1" t="s">
        <v>65</v>
      </c>
      <c r="F73" s="1" t="s">
        <v>19</v>
      </c>
      <c r="G73" s="2" t="s">
        <v>117</v>
      </c>
      <c r="H73" s="1" t="s">
        <v>21</v>
      </c>
      <c r="J73">
        <v>882928</v>
      </c>
      <c r="L73" s="12" t="str">
        <f>HYPERLINK("http://klibs1.kj.yamagata-u.ac.jp/mylimedio/search/search.do?keyword=%23ID%3D"&amp;J73,"OPAC")</f>
        <v>OPAC</v>
      </c>
    </row>
    <row r="74" spans="1:12" ht="37.5">
      <c r="A74">
        <v>69</v>
      </c>
      <c r="B74" s="1" t="s">
        <v>15</v>
      </c>
      <c r="C74" s="1" t="s">
        <v>115</v>
      </c>
      <c r="D74" s="1" t="s">
        <v>116</v>
      </c>
      <c r="E74" s="1" t="s">
        <v>65</v>
      </c>
      <c r="F74" s="1" t="s">
        <v>19</v>
      </c>
      <c r="G74" s="13" t="s">
        <v>118</v>
      </c>
      <c r="H74" s="1" t="s">
        <v>75</v>
      </c>
      <c r="J74">
        <v>879278</v>
      </c>
      <c r="K74" t="e">
        <v>#N/A</v>
      </c>
      <c r="L74" s="12" t="str">
        <f aca="true" t="shared" si="3" ref="L74:L89">HYPERLINK("http://klibs1.kj.yamagata-u.ac.jp/mylimedio/search/search.do?keyword=%23ID%3D"&amp;J74,"OPAC")</f>
        <v>OPAC</v>
      </c>
    </row>
    <row r="75" spans="1:12" ht="18.75">
      <c r="A75">
        <v>70</v>
      </c>
      <c r="B75" s="1" t="s">
        <v>15</v>
      </c>
      <c r="C75" s="1" t="s">
        <v>115</v>
      </c>
      <c r="D75" s="1" t="s">
        <v>116</v>
      </c>
      <c r="E75" s="1" t="s">
        <v>65</v>
      </c>
      <c r="F75" s="1" t="s">
        <v>19</v>
      </c>
      <c r="G75" s="13" t="s">
        <v>119</v>
      </c>
      <c r="H75" s="1" t="s">
        <v>21</v>
      </c>
      <c r="J75">
        <v>834134</v>
      </c>
      <c r="K75" t="e">
        <v>#N/A</v>
      </c>
      <c r="L75" s="12" t="str">
        <f t="shared" si="3"/>
        <v>OPAC</v>
      </c>
    </row>
    <row r="76" spans="1:12" ht="18.75">
      <c r="A76">
        <v>71</v>
      </c>
      <c r="B76" s="1" t="s">
        <v>15</v>
      </c>
      <c r="C76" s="1" t="s">
        <v>115</v>
      </c>
      <c r="D76" s="1" t="s">
        <v>116</v>
      </c>
      <c r="E76" s="1" t="s">
        <v>65</v>
      </c>
      <c r="F76" s="1" t="s">
        <v>19</v>
      </c>
      <c r="G76" s="13" t="s">
        <v>120</v>
      </c>
      <c r="H76" s="1" t="s">
        <v>75</v>
      </c>
      <c r="J76">
        <v>640481</v>
      </c>
      <c r="K76" t="e">
        <v>#N/A</v>
      </c>
      <c r="L76" s="12" t="str">
        <f t="shared" si="3"/>
        <v>OPAC</v>
      </c>
    </row>
    <row r="77" spans="1:12" ht="18.75">
      <c r="A77">
        <v>72</v>
      </c>
      <c r="B77" s="1" t="s">
        <v>15</v>
      </c>
      <c r="C77" s="1" t="s">
        <v>115</v>
      </c>
      <c r="D77" s="1" t="s">
        <v>116</v>
      </c>
      <c r="E77" s="1" t="s">
        <v>65</v>
      </c>
      <c r="F77" s="1" t="s">
        <v>19</v>
      </c>
      <c r="G77" s="13" t="s">
        <v>121</v>
      </c>
      <c r="H77" s="1" t="s">
        <v>21</v>
      </c>
      <c r="J77">
        <v>835747</v>
      </c>
      <c r="K77" t="e">
        <v>#N/A</v>
      </c>
      <c r="L77" s="12" t="str">
        <f t="shared" si="3"/>
        <v>OPAC</v>
      </c>
    </row>
    <row r="78" spans="1:12" ht="37.5">
      <c r="A78">
        <v>73</v>
      </c>
      <c r="B78" s="1" t="s">
        <v>15</v>
      </c>
      <c r="C78" s="1" t="s">
        <v>122</v>
      </c>
      <c r="D78" s="1" t="s">
        <v>123</v>
      </c>
      <c r="E78" s="1" t="s">
        <v>107</v>
      </c>
      <c r="F78" s="1" t="s">
        <v>19</v>
      </c>
      <c r="G78" s="2" t="s">
        <v>124</v>
      </c>
      <c r="H78" s="1" t="s">
        <v>75</v>
      </c>
      <c r="J78">
        <v>853599</v>
      </c>
      <c r="K78" t="e">
        <v>#N/A</v>
      </c>
      <c r="L78" s="12" t="str">
        <f t="shared" si="3"/>
        <v>OPAC</v>
      </c>
    </row>
    <row r="79" spans="1:12" ht="37.5">
      <c r="A79">
        <v>74</v>
      </c>
      <c r="B79" s="1" t="s">
        <v>15</v>
      </c>
      <c r="C79" s="1" t="s">
        <v>125</v>
      </c>
      <c r="D79" s="1" t="s">
        <v>123</v>
      </c>
      <c r="E79" s="1" t="s">
        <v>126</v>
      </c>
      <c r="F79" s="1" t="s">
        <v>31</v>
      </c>
      <c r="G79" s="2" t="s">
        <v>127</v>
      </c>
      <c r="H79" s="1" t="s">
        <v>21</v>
      </c>
      <c r="J79">
        <v>881841</v>
      </c>
      <c r="L79" s="12" t="str">
        <f t="shared" si="3"/>
        <v>OPAC</v>
      </c>
    </row>
    <row r="80" spans="1:12" ht="18.75">
      <c r="A80">
        <v>75</v>
      </c>
      <c r="B80" s="1" t="s">
        <v>15</v>
      </c>
      <c r="C80" s="1" t="s">
        <v>125</v>
      </c>
      <c r="D80" s="1" t="s">
        <v>123</v>
      </c>
      <c r="E80" s="1" t="s">
        <v>126</v>
      </c>
      <c r="F80" s="1" t="s">
        <v>31</v>
      </c>
      <c r="G80" s="13" t="s">
        <v>128</v>
      </c>
      <c r="H80" s="1" t="s">
        <v>21</v>
      </c>
      <c r="J80">
        <v>881840</v>
      </c>
      <c r="L80" s="12" t="str">
        <f t="shared" si="3"/>
        <v>OPAC</v>
      </c>
    </row>
    <row r="81" spans="1:12" ht="18.75">
      <c r="A81">
        <v>76</v>
      </c>
      <c r="B81" s="1" t="s">
        <v>15</v>
      </c>
      <c r="C81" s="1" t="s">
        <v>125</v>
      </c>
      <c r="D81" s="1" t="s">
        <v>123</v>
      </c>
      <c r="E81" s="1" t="s">
        <v>126</v>
      </c>
      <c r="F81" s="1" t="s">
        <v>31</v>
      </c>
      <c r="G81" s="13" t="s">
        <v>129</v>
      </c>
      <c r="H81" s="1" t="s">
        <v>21</v>
      </c>
      <c r="J81">
        <v>875131</v>
      </c>
      <c r="L81" s="12" t="str">
        <f t="shared" si="3"/>
        <v>OPAC</v>
      </c>
    </row>
    <row r="82" spans="1:12" ht="18.75">
      <c r="A82">
        <v>77</v>
      </c>
      <c r="B82" s="1" t="s">
        <v>15</v>
      </c>
      <c r="C82" s="1" t="s">
        <v>130</v>
      </c>
      <c r="D82" s="1" t="s">
        <v>131</v>
      </c>
      <c r="E82" s="1" t="s">
        <v>65</v>
      </c>
      <c r="F82" s="1" t="s">
        <v>31</v>
      </c>
      <c r="G82" s="2" t="s">
        <v>132</v>
      </c>
      <c r="H82" s="1" t="s">
        <v>21</v>
      </c>
      <c r="J82">
        <v>879303</v>
      </c>
      <c r="K82" t="e">
        <v>#N/A</v>
      </c>
      <c r="L82" s="12" t="str">
        <f t="shared" si="3"/>
        <v>OPAC</v>
      </c>
    </row>
    <row r="83" spans="1:12" ht="18.75">
      <c r="A83">
        <v>78</v>
      </c>
      <c r="B83" s="1" t="s">
        <v>15</v>
      </c>
      <c r="C83" s="1" t="s">
        <v>130</v>
      </c>
      <c r="D83" s="1" t="s">
        <v>131</v>
      </c>
      <c r="E83" s="1" t="s">
        <v>65</v>
      </c>
      <c r="F83" s="1" t="s">
        <v>31</v>
      </c>
      <c r="G83" s="13" t="s">
        <v>133</v>
      </c>
      <c r="H83" s="1" t="s">
        <v>134</v>
      </c>
      <c r="J83">
        <v>339241</v>
      </c>
      <c r="K83" t="e">
        <v>#N/A</v>
      </c>
      <c r="L83" s="12" t="str">
        <f t="shared" si="3"/>
        <v>OPAC</v>
      </c>
    </row>
    <row r="84" spans="1:12" ht="18.75">
      <c r="A84">
        <v>79</v>
      </c>
      <c r="B84" s="1" t="s">
        <v>15</v>
      </c>
      <c r="C84" s="1" t="s">
        <v>130</v>
      </c>
      <c r="D84" s="1" t="s">
        <v>131</v>
      </c>
      <c r="E84" s="1" t="s">
        <v>65</v>
      </c>
      <c r="F84" s="1" t="s">
        <v>31</v>
      </c>
      <c r="G84" s="13" t="s">
        <v>135</v>
      </c>
      <c r="H84" s="1" t="s">
        <v>21</v>
      </c>
      <c r="J84">
        <v>218670</v>
      </c>
      <c r="K84" t="e">
        <v>#N/A</v>
      </c>
      <c r="L84" s="12" t="str">
        <f t="shared" si="3"/>
        <v>OPAC</v>
      </c>
    </row>
    <row r="85" spans="1:12" ht="18.75">
      <c r="A85">
        <v>80</v>
      </c>
      <c r="B85" s="1" t="s">
        <v>15</v>
      </c>
      <c r="C85" s="1" t="s">
        <v>130</v>
      </c>
      <c r="D85" s="1" t="s">
        <v>131</v>
      </c>
      <c r="E85" s="1" t="s">
        <v>65</v>
      </c>
      <c r="F85" s="1" t="s">
        <v>31</v>
      </c>
      <c r="G85" s="13" t="s">
        <v>136</v>
      </c>
      <c r="H85" s="1" t="s">
        <v>134</v>
      </c>
      <c r="J85">
        <v>279767</v>
      </c>
      <c r="K85" t="e">
        <v>#N/A</v>
      </c>
      <c r="L85" s="12" t="str">
        <f t="shared" si="3"/>
        <v>OPAC</v>
      </c>
    </row>
    <row r="86" spans="1:12" ht="18.75">
      <c r="A86">
        <v>81</v>
      </c>
      <c r="B86" s="1" t="s">
        <v>15</v>
      </c>
      <c r="C86" s="1" t="s">
        <v>130</v>
      </c>
      <c r="D86" s="1" t="s">
        <v>131</v>
      </c>
      <c r="E86" s="1" t="s">
        <v>65</v>
      </c>
      <c r="F86" s="1" t="s">
        <v>31</v>
      </c>
      <c r="G86" s="13" t="s">
        <v>137</v>
      </c>
      <c r="H86" s="1" t="s">
        <v>21</v>
      </c>
      <c r="J86">
        <v>136276</v>
      </c>
      <c r="K86" t="e">
        <v>#N/A</v>
      </c>
      <c r="L86" s="12" t="str">
        <f t="shared" si="3"/>
        <v>OPAC</v>
      </c>
    </row>
    <row r="87" spans="1:12" ht="18.75">
      <c r="A87">
        <v>82</v>
      </c>
      <c r="B87" s="1" t="s">
        <v>15</v>
      </c>
      <c r="C87" s="1" t="s">
        <v>130</v>
      </c>
      <c r="D87" s="1" t="s">
        <v>138</v>
      </c>
      <c r="E87" s="1" t="s">
        <v>65</v>
      </c>
      <c r="F87" s="1" t="s">
        <v>31</v>
      </c>
      <c r="G87" s="2" t="s">
        <v>139</v>
      </c>
      <c r="H87" s="1" t="s">
        <v>21</v>
      </c>
      <c r="J87">
        <v>883134</v>
      </c>
      <c r="K87" t="e">
        <v>#N/A</v>
      </c>
      <c r="L87" s="12" t="str">
        <f t="shared" si="3"/>
        <v>OPAC</v>
      </c>
    </row>
    <row r="88" spans="1:12" ht="18.75">
      <c r="A88">
        <v>83</v>
      </c>
      <c r="B88" s="1" t="s">
        <v>15</v>
      </c>
      <c r="C88" s="1" t="s">
        <v>130</v>
      </c>
      <c r="D88" s="1" t="s">
        <v>138</v>
      </c>
      <c r="E88" s="1" t="s">
        <v>65</v>
      </c>
      <c r="F88" s="1" t="s">
        <v>31</v>
      </c>
      <c r="G88" s="13" t="s">
        <v>140</v>
      </c>
      <c r="H88" s="1" t="s">
        <v>21</v>
      </c>
      <c r="J88">
        <v>339241</v>
      </c>
      <c r="K88" t="e">
        <v>#N/A</v>
      </c>
      <c r="L88" s="12" t="str">
        <f t="shared" si="3"/>
        <v>OPAC</v>
      </c>
    </row>
    <row r="89" spans="1:12" ht="18.75">
      <c r="A89">
        <v>84</v>
      </c>
      <c r="B89" s="1" t="s">
        <v>15</v>
      </c>
      <c r="C89" s="1" t="s">
        <v>130</v>
      </c>
      <c r="D89" s="1" t="s">
        <v>138</v>
      </c>
      <c r="E89" s="1" t="s">
        <v>65</v>
      </c>
      <c r="F89" s="1" t="s">
        <v>31</v>
      </c>
      <c r="G89" s="13" t="s">
        <v>141</v>
      </c>
      <c r="H89" s="1" t="s">
        <v>21</v>
      </c>
      <c r="J89">
        <v>136276</v>
      </c>
      <c r="K89" t="e">
        <v>#N/A</v>
      </c>
      <c r="L89" s="12" t="str">
        <f t="shared" si="3"/>
        <v>OPAC</v>
      </c>
    </row>
    <row r="90" spans="1:12" ht="18.75">
      <c r="A90">
        <v>85</v>
      </c>
      <c r="B90" s="1" t="s">
        <v>15</v>
      </c>
      <c r="C90" s="1" t="s">
        <v>130</v>
      </c>
      <c r="D90" s="1" t="s">
        <v>138</v>
      </c>
      <c r="E90" s="1" t="s">
        <v>65</v>
      </c>
      <c r="F90" s="1" t="s">
        <v>31</v>
      </c>
      <c r="G90" s="13" t="s">
        <v>142</v>
      </c>
      <c r="H90" s="1" t="s">
        <v>21</v>
      </c>
      <c r="I90" s="12" t="str">
        <f>HYPERLINK("http://klibs1.kj.yamagata-u.ac.jp/mylimedio/search/search.do?keyword=%23ID%3D781141","電子ブックあり")</f>
        <v>電子ブックあり</v>
      </c>
      <c r="J90">
        <v>138426</v>
      </c>
      <c r="K90" t="s">
        <v>143</v>
      </c>
      <c r="L90" s="12" t="str">
        <f>HYPERLINK("http://klibs1.kj.yamagata-u.ac.jp/mylimedio/search/search.do?keyword=%23ID%3D"&amp;J90,"OPAC")</f>
        <v>OPAC</v>
      </c>
    </row>
    <row r="91" spans="1:12" ht="18.75">
      <c r="A91">
        <v>86</v>
      </c>
      <c r="B91" s="1" t="s">
        <v>15</v>
      </c>
      <c r="C91" s="1" t="s">
        <v>130</v>
      </c>
      <c r="D91" s="1" t="s">
        <v>144</v>
      </c>
      <c r="E91" s="1" t="s">
        <v>65</v>
      </c>
      <c r="F91" s="1" t="s">
        <v>31</v>
      </c>
      <c r="G91" s="2" t="s">
        <v>132</v>
      </c>
      <c r="H91" s="1" t="s">
        <v>21</v>
      </c>
      <c r="J91">
        <v>879303</v>
      </c>
      <c r="K91" t="e">
        <v>#N/A</v>
      </c>
      <c r="L91" s="12" t="str">
        <f aca="true" t="shared" si="4" ref="L91:L121">HYPERLINK("http://klibs1.kj.yamagata-u.ac.jp/mylimedio/search/search.do?keyword=%23ID%3D"&amp;J91,"OPAC")</f>
        <v>OPAC</v>
      </c>
    </row>
    <row r="92" spans="1:12" ht="18.75">
      <c r="A92">
        <v>87</v>
      </c>
      <c r="B92" s="1" t="s">
        <v>15</v>
      </c>
      <c r="C92" s="1" t="s">
        <v>130</v>
      </c>
      <c r="D92" s="1" t="s">
        <v>144</v>
      </c>
      <c r="E92" s="1" t="s">
        <v>65</v>
      </c>
      <c r="F92" s="1" t="s">
        <v>31</v>
      </c>
      <c r="G92" s="13" t="s">
        <v>133</v>
      </c>
      <c r="H92" s="1" t="s">
        <v>75</v>
      </c>
      <c r="J92">
        <v>339241</v>
      </c>
      <c r="K92" t="e">
        <v>#N/A</v>
      </c>
      <c r="L92" s="12" t="str">
        <f t="shared" si="4"/>
        <v>OPAC</v>
      </c>
    </row>
    <row r="93" spans="1:12" ht="18.75">
      <c r="A93">
        <v>88</v>
      </c>
      <c r="B93" s="1" t="s">
        <v>15</v>
      </c>
      <c r="C93" s="1" t="s">
        <v>130</v>
      </c>
      <c r="D93" s="1" t="s">
        <v>144</v>
      </c>
      <c r="E93" s="1" t="s">
        <v>65</v>
      </c>
      <c r="F93" s="1" t="s">
        <v>31</v>
      </c>
      <c r="G93" s="13" t="s">
        <v>135</v>
      </c>
      <c r="H93" s="1" t="s">
        <v>75</v>
      </c>
      <c r="J93">
        <v>218670</v>
      </c>
      <c r="K93" t="e">
        <v>#N/A</v>
      </c>
      <c r="L93" s="12" t="str">
        <f t="shared" si="4"/>
        <v>OPAC</v>
      </c>
    </row>
    <row r="94" spans="1:12" ht="18.75">
      <c r="A94">
        <v>89</v>
      </c>
      <c r="B94" s="1" t="s">
        <v>15</v>
      </c>
      <c r="C94" s="1" t="s">
        <v>130</v>
      </c>
      <c r="D94" s="1" t="s">
        <v>144</v>
      </c>
      <c r="E94" s="1" t="s">
        <v>65</v>
      </c>
      <c r="F94" s="1" t="s">
        <v>31</v>
      </c>
      <c r="G94" s="13" t="s">
        <v>136</v>
      </c>
      <c r="H94" s="1" t="s">
        <v>75</v>
      </c>
      <c r="J94">
        <v>279767</v>
      </c>
      <c r="K94" t="e">
        <v>#N/A</v>
      </c>
      <c r="L94" s="12" t="str">
        <f t="shared" si="4"/>
        <v>OPAC</v>
      </c>
    </row>
    <row r="95" spans="1:12" ht="18.75">
      <c r="A95">
        <v>90</v>
      </c>
      <c r="B95" s="1" t="s">
        <v>15</v>
      </c>
      <c r="C95" s="1" t="s">
        <v>130</v>
      </c>
      <c r="D95" s="1" t="s">
        <v>144</v>
      </c>
      <c r="E95" s="1" t="s">
        <v>65</v>
      </c>
      <c r="F95" s="1" t="s">
        <v>31</v>
      </c>
      <c r="G95" s="13" t="s">
        <v>137</v>
      </c>
      <c r="H95" s="1" t="s">
        <v>75</v>
      </c>
      <c r="J95">
        <v>136276</v>
      </c>
      <c r="K95" t="e">
        <v>#N/A</v>
      </c>
      <c r="L95" s="12" t="str">
        <f t="shared" si="4"/>
        <v>OPAC</v>
      </c>
    </row>
    <row r="96" spans="1:12" ht="18.75">
      <c r="A96">
        <v>91</v>
      </c>
      <c r="B96" s="1" t="s">
        <v>15</v>
      </c>
      <c r="C96" s="1" t="s">
        <v>145</v>
      </c>
      <c r="D96" s="1" t="s">
        <v>146</v>
      </c>
      <c r="E96" s="1" t="s">
        <v>65</v>
      </c>
      <c r="F96" s="1" t="s">
        <v>31</v>
      </c>
      <c r="G96" s="2" t="s">
        <v>147</v>
      </c>
      <c r="H96" s="1" t="s">
        <v>21</v>
      </c>
      <c r="J96">
        <v>844696</v>
      </c>
      <c r="K96" t="e">
        <v>#N/A</v>
      </c>
      <c r="L96" s="12" t="str">
        <f t="shared" si="4"/>
        <v>OPAC</v>
      </c>
    </row>
    <row r="97" spans="1:12" ht="37.5">
      <c r="A97">
        <v>92</v>
      </c>
      <c r="B97" s="1" t="s">
        <v>15</v>
      </c>
      <c r="C97" s="1" t="s">
        <v>145</v>
      </c>
      <c r="D97" s="1" t="s">
        <v>148</v>
      </c>
      <c r="E97" s="1" t="s">
        <v>65</v>
      </c>
      <c r="F97" s="1" t="s">
        <v>31</v>
      </c>
      <c r="G97" s="2" t="s">
        <v>149</v>
      </c>
      <c r="H97" s="1" t="s">
        <v>21</v>
      </c>
      <c r="J97">
        <v>844696</v>
      </c>
      <c r="K97" t="e">
        <v>#N/A</v>
      </c>
      <c r="L97" s="12" t="str">
        <f t="shared" si="4"/>
        <v>OPAC</v>
      </c>
    </row>
    <row r="98" spans="1:12" ht="18.75">
      <c r="A98">
        <v>93</v>
      </c>
      <c r="B98" s="1" t="s">
        <v>15</v>
      </c>
      <c r="C98" s="1" t="s">
        <v>145</v>
      </c>
      <c r="D98" s="1" t="s">
        <v>146</v>
      </c>
      <c r="E98" s="1" t="s">
        <v>65</v>
      </c>
      <c r="F98" s="1" t="s">
        <v>31</v>
      </c>
      <c r="G98" s="2" t="s">
        <v>147</v>
      </c>
      <c r="H98" s="1" t="s">
        <v>21</v>
      </c>
      <c r="J98">
        <v>844696</v>
      </c>
      <c r="K98" t="e">
        <v>#N/A</v>
      </c>
      <c r="L98" s="12" t="str">
        <f t="shared" si="4"/>
        <v>OPAC</v>
      </c>
    </row>
    <row r="99" spans="1:12" ht="37.5">
      <c r="A99">
        <v>94</v>
      </c>
      <c r="B99" s="1" t="s">
        <v>15</v>
      </c>
      <c r="C99" s="1" t="s">
        <v>145</v>
      </c>
      <c r="D99" s="1" t="s">
        <v>150</v>
      </c>
      <c r="E99" s="1" t="s">
        <v>65</v>
      </c>
      <c r="F99" s="1" t="s">
        <v>31</v>
      </c>
      <c r="G99" s="2" t="s">
        <v>151</v>
      </c>
      <c r="H99" s="1" t="s">
        <v>21</v>
      </c>
      <c r="J99">
        <v>844696</v>
      </c>
      <c r="K99" t="e">
        <v>#N/A</v>
      </c>
      <c r="L99" s="12" t="str">
        <f t="shared" si="4"/>
        <v>OPAC</v>
      </c>
    </row>
    <row r="100" spans="1:12" ht="37.5">
      <c r="A100">
        <v>95</v>
      </c>
      <c r="B100" s="1" t="s">
        <v>15</v>
      </c>
      <c r="C100" s="1" t="s">
        <v>145</v>
      </c>
      <c r="D100" s="1" t="s">
        <v>148</v>
      </c>
      <c r="E100" s="1" t="s">
        <v>65</v>
      </c>
      <c r="F100" s="1" t="s">
        <v>31</v>
      </c>
      <c r="G100" s="2" t="s">
        <v>149</v>
      </c>
      <c r="H100" s="1" t="s">
        <v>21</v>
      </c>
      <c r="J100">
        <v>844696</v>
      </c>
      <c r="K100" t="e">
        <v>#N/A</v>
      </c>
      <c r="L100" s="12" t="str">
        <f t="shared" si="4"/>
        <v>OPAC</v>
      </c>
    </row>
    <row r="101" spans="1:12" ht="18.75">
      <c r="A101">
        <v>96</v>
      </c>
      <c r="B101" s="1" t="s">
        <v>15</v>
      </c>
      <c r="C101" s="1" t="s">
        <v>152</v>
      </c>
      <c r="D101" s="1" t="s">
        <v>153</v>
      </c>
      <c r="E101" s="1" t="s">
        <v>65</v>
      </c>
      <c r="F101" s="1" t="s">
        <v>31</v>
      </c>
      <c r="G101" s="2" t="s">
        <v>101</v>
      </c>
      <c r="H101" s="1" t="s">
        <v>21</v>
      </c>
      <c r="J101">
        <v>536299</v>
      </c>
      <c r="K101" t="e">
        <v>#N/A</v>
      </c>
      <c r="L101" s="12" t="str">
        <f t="shared" si="4"/>
        <v>OPAC</v>
      </c>
    </row>
    <row r="102" spans="1:12" ht="18.75">
      <c r="A102">
        <v>97</v>
      </c>
      <c r="B102" s="1" t="s">
        <v>15</v>
      </c>
      <c r="C102" s="1" t="s">
        <v>152</v>
      </c>
      <c r="D102" s="1" t="s">
        <v>153</v>
      </c>
      <c r="E102" s="1" t="s">
        <v>65</v>
      </c>
      <c r="F102" s="1" t="s">
        <v>31</v>
      </c>
      <c r="G102" s="13" t="s">
        <v>154</v>
      </c>
      <c r="H102" s="1" t="s">
        <v>21</v>
      </c>
      <c r="J102">
        <v>750754</v>
      </c>
      <c r="K102" t="e">
        <v>#N/A</v>
      </c>
      <c r="L102" s="12" t="str">
        <f t="shared" si="4"/>
        <v>OPAC</v>
      </c>
    </row>
    <row r="103" spans="1:12" ht="19.5" customHeight="1">
      <c r="A103">
        <v>98</v>
      </c>
      <c r="B103" s="1" t="s">
        <v>15</v>
      </c>
      <c r="C103" s="1" t="s">
        <v>152</v>
      </c>
      <c r="D103" s="1" t="s">
        <v>100</v>
      </c>
      <c r="E103" s="1" t="s">
        <v>65</v>
      </c>
      <c r="F103" s="1" t="s">
        <v>31</v>
      </c>
      <c r="G103" s="2" t="s">
        <v>101</v>
      </c>
      <c r="H103" s="1" t="s">
        <v>21</v>
      </c>
      <c r="J103">
        <v>536299</v>
      </c>
      <c r="K103" t="e">
        <v>#N/A</v>
      </c>
      <c r="L103" s="12" t="str">
        <f t="shared" si="4"/>
        <v>OPAC</v>
      </c>
    </row>
    <row r="104" spans="1:12" ht="19.5" customHeight="1">
      <c r="A104">
        <v>99</v>
      </c>
      <c r="B104" s="1" t="s">
        <v>15</v>
      </c>
      <c r="C104" s="1" t="s">
        <v>152</v>
      </c>
      <c r="D104" s="1" t="s">
        <v>100</v>
      </c>
      <c r="E104" s="1" t="s">
        <v>65</v>
      </c>
      <c r="F104" s="1" t="s">
        <v>31</v>
      </c>
      <c r="G104" s="13" t="s">
        <v>154</v>
      </c>
      <c r="H104" s="1" t="s">
        <v>21</v>
      </c>
      <c r="J104">
        <v>750754</v>
      </c>
      <c r="K104" t="e">
        <v>#N/A</v>
      </c>
      <c r="L104" s="12" t="str">
        <f t="shared" si="4"/>
        <v>OPAC</v>
      </c>
    </row>
    <row r="105" spans="1:12" ht="18.75">
      <c r="A105">
        <v>100</v>
      </c>
      <c r="B105" s="1" t="s">
        <v>15</v>
      </c>
      <c r="C105" s="1" t="s">
        <v>152</v>
      </c>
      <c r="D105" s="1" t="s">
        <v>155</v>
      </c>
      <c r="E105" s="1" t="s">
        <v>65</v>
      </c>
      <c r="F105" s="1" t="s">
        <v>31</v>
      </c>
      <c r="G105" s="2" t="s">
        <v>101</v>
      </c>
      <c r="H105" s="1" t="s">
        <v>21</v>
      </c>
      <c r="J105">
        <v>536299</v>
      </c>
      <c r="K105" t="e">
        <v>#N/A</v>
      </c>
      <c r="L105" s="12" t="str">
        <f t="shared" si="4"/>
        <v>OPAC</v>
      </c>
    </row>
    <row r="106" spans="1:12" ht="18.75">
      <c r="A106">
        <v>101</v>
      </c>
      <c r="B106" s="1" t="s">
        <v>15</v>
      </c>
      <c r="C106" s="1" t="s">
        <v>152</v>
      </c>
      <c r="D106" s="1" t="s">
        <v>155</v>
      </c>
      <c r="E106" s="1" t="s">
        <v>65</v>
      </c>
      <c r="F106" s="1" t="s">
        <v>31</v>
      </c>
      <c r="G106" s="13" t="s">
        <v>154</v>
      </c>
      <c r="H106" s="1" t="s">
        <v>21</v>
      </c>
      <c r="J106">
        <v>750754</v>
      </c>
      <c r="K106" t="e">
        <v>#N/A</v>
      </c>
      <c r="L106" s="12" t="str">
        <f t="shared" si="4"/>
        <v>OPAC</v>
      </c>
    </row>
    <row r="107" spans="1:12" ht="18.75">
      <c r="A107">
        <v>102</v>
      </c>
      <c r="B107" s="1" t="s">
        <v>15</v>
      </c>
      <c r="C107" s="1" t="s">
        <v>152</v>
      </c>
      <c r="D107" s="1" t="s">
        <v>156</v>
      </c>
      <c r="E107" s="1" t="s">
        <v>65</v>
      </c>
      <c r="F107" s="1" t="s">
        <v>31</v>
      </c>
      <c r="G107" s="2" t="s">
        <v>157</v>
      </c>
      <c r="H107" s="1" t="s">
        <v>21</v>
      </c>
      <c r="J107">
        <v>257932</v>
      </c>
      <c r="K107" t="e">
        <v>#N/A</v>
      </c>
      <c r="L107" s="12" t="str">
        <f t="shared" si="4"/>
        <v>OPAC</v>
      </c>
    </row>
    <row r="108" spans="1:12" ht="18.75">
      <c r="A108">
        <v>103</v>
      </c>
      <c r="B108" s="1" t="s">
        <v>15</v>
      </c>
      <c r="C108" s="1" t="s">
        <v>152</v>
      </c>
      <c r="D108" s="1" t="s">
        <v>156</v>
      </c>
      <c r="E108" s="1" t="s">
        <v>65</v>
      </c>
      <c r="F108" s="1" t="s">
        <v>31</v>
      </c>
      <c r="G108" s="13" t="s">
        <v>158</v>
      </c>
      <c r="H108" s="1" t="s">
        <v>21</v>
      </c>
      <c r="J108">
        <v>284816</v>
      </c>
      <c r="K108" t="e">
        <v>#N/A</v>
      </c>
      <c r="L108" s="12" t="str">
        <f t="shared" si="4"/>
        <v>OPAC</v>
      </c>
    </row>
    <row r="109" spans="1:12" ht="18.75">
      <c r="A109">
        <v>104</v>
      </c>
      <c r="B109" s="1" t="s">
        <v>15</v>
      </c>
      <c r="C109" s="1" t="s">
        <v>152</v>
      </c>
      <c r="D109" s="1" t="s">
        <v>156</v>
      </c>
      <c r="E109" s="1" t="s">
        <v>65</v>
      </c>
      <c r="F109" s="1" t="s">
        <v>31</v>
      </c>
      <c r="G109" s="13" t="s">
        <v>159</v>
      </c>
      <c r="H109" s="1" t="s">
        <v>160</v>
      </c>
      <c r="J109">
        <v>175370</v>
      </c>
      <c r="K109" t="e">
        <v>#N/A</v>
      </c>
      <c r="L109" s="12" t="str">
        <f t="shared" si="4"/>
        <v>OPAC</v>
      </c>
    </row>
    <row r="110" spans="1:12" ht="18.75">
      <c r="A110">
        <v>105</v>
      </c>
      <c r="B110" s="1" t="s">
        <v>15</v>
      </c>
      <c r="C110" s="1" t="s">
        <v>152</v>
      </c>
      <c r="D110" s="1" t="s">
        <v>156</v>
      </c>
      <c r="E110" s="1" t="s">
        <v>65</v>
      </c>
      <c r="F110" s="1" t="s">
        <v>31</v>
      </c>
      <c r="G110" s="13" t="s">
        <v>161</v>
      </c>
      <c r="H110" s="1" t="s">
        <v>21</v>
      </c>
      <c r="J110">
        <v>257844</v>
      </c>
      <c r="K110" t="e">
        <v>#N/A</v>
      </c>
      <c r="L110" s="12" t="str">
        <f t="shared" si="4"/>
        <v>OPAC</v>
      </c>
    </row>
    <row r="111" spans="1:12" ht="18.75">
      <c r="A111">
        <v>106</v>
      </c>
      <c r="B111" s="1" t="s">
        <v>15</v>
      </c>
      <c r="C111" s="1" t="s">
        <v>152</v>
      </c>
      <c r="D111" s="1" t="s">
        <v>156</v>
      </c>
      <c r="E111" s="1" t="s">
        <v>65</v>
      </c>
      <c r="F111" s="1" t="s">
        <v>31</v>
      </c>
      <c r="G111" s="13" t="s">
        <v>162</v>
      </c>
      <c r="H111" s="1" t="s">
        <v>160</v>
      </c>
      <c r="J111">
        <v>47836</v>
      </c>
      <c r="K111" t="e">
        <v>#N/A</v>
      </c>
      <c r="L111" s="12" t="str">
        <f t="shared" si="4"/>
        <v>OPAC</v>
      </c>
    </row>
    <row r="112" spans="1:12" ht="18.75">
      <c r="A112">
        <v>107</v>
      </c>
      <c r="B112" s="1" t="s">
        <v>15</v>
      </c>
      <c r="C112" s="1" t="s">
        <v>152</v>
      </c>
      <c r="D112" s="1" t="s">
        <v>156</v>
      </c>
      <c r="E112" s="1" t="s">
        <v>65</v>
      </c>
      <c r="F112" s="1" t="s">
        <v>31</v>
      </c>
      <c r="G112" s="13" t="s">
        <v>163</v>
      </c>
      <c r="H112" s="1" t="s">
        <v>21</v>
      </c>
      <c r="J112">
        <v>536299</v>
      </c>
      <c r="K112" t="e">
        <v>#N/A</v>
      </c>
      <c r="L112" s="12" t="str">
        <f t="shared" si="4"/>
        <v>OPAC</v>
      </c>
    </row>
    <row r="113" spans="1:12" ht="18.75">
      <c r="A113">
        <v>108</v>
      </c>
      <c r="B113" s="1" t="s">
        <v>15</v>
      </c>
      <c r="C113" s="1" t="s">
        <v>152</v>
      </c>
      <c r="D113" s="1" t="s">
        <v>156</v>
      </c>
      <c r="E113" s="1" t="s">
        <v>65</v>
      </c>
      <c r="F113" s="1" t="s">
        <v>31</v>
      </c>
      <c r="G113" s="13" t="s">
        <v>164</v>
      </c>
      <c r="H113" s="1" t="s">
        <v>21</v>
      </c>
      <c r="J113">
        <v>289941</v>
      </c>
      <c r="K113" t="e">
        <v>#N/A</v>
      </c>
      <c r="L113" s="12" t="str">
        <f t="shared" si="4"/>
        <v>OPAC</v>
      </c>
    </row>
    <row r="114" spans="1:12" ht="18.75">
      <c r="A114">
        <v>109</v>
      </c>
      <c r="B114" s="1" t="s">
        <v>15</v>
      </c>
      <c r="C114" s="1" t="s">
        <v>152</v>
      </c>
      <c r="D114" s="1" t="s">
        <v>165</v>
      </c>
      <c r="E114" s="1" t="s">
        <v>65</v>
      </c>
      <c r="F114" s="1" t="s">
        <v>31</v>
      </c>
      <c r="G114" s="2" t="s">
        <v>157</v>
      </c>
      <c r="H114" s="1" t="s">
        <v>21</v>
      </c>
      <c r="J114">
        <v>257932</v>
      </c>
      <c r="K114" t="e">
        <v>#N/A</v>
      </c>
      <c r="L114" s="12" t="str">
        <f t="shared" si="4"/>
        <v>OPAC</v>
      </c>
    </row>
    <row r="115" spans="1:12" ht="18.75">
      <c r="A115">
        <v>110</v>
      </c>
      <c r="B115" s="1" t="s">
        <v>15</v>
      </c>
      <c r="C115" s="1" t="s">
        <v>152</v>
      </c>
      <c r="D115" s="1" t="s">
        <v>165</v>
      </c>
      <c r="E115" s="1" t="s">
        <v>65</v>
      </c>
      <c r="F115" s="1" t="s">
        <v>31</v>
      </c>
      <c r="G115" s="13" t="s">
        <v>158</v>
      </c>
      <c r="H115" s="1" t="s">
        <v>21</v>
      </c>
      <c r="J115">
        <v>284816</v>
      </c>
      <c r="K115" t="e">
        <v>#N/A</v>
      </c>
      <c r="L115" s="12" t="str">
        <f t="shared" si="4"/>
        <v>OPAC</v>
      </c>
    </row>
    <row r="116" spans="1:12" ht="18.75">
      <c r="A116">
        <v>111</v>
      </c>
      <c r="B116" s="1" t="s">
        <v>15</v>
      </c>
      <c r="C116" s="1" t="s">
        <v>152</v>
      </c>
      <c r="D116" s="1" t="s">
        <v>165</v>
      </c>
      <c r="E116" s="1" t="s">
        <v>65</v>
      </c>
      <c r="F116" s="1" t="s">
        <v>31</v>
      </c>
      <c r="G116" s="13" t="s">
        <v>159</v>
      </c>
      <c r="H116" s="1" t="s">
        <v>21</v>
      </c>
      <c r="J116">
        <v>175370</v>
      </c>
      <c r="K116" t="e">
        <v>#N/A</v>
      </c>
      <c r="L116" s="12" t="str">
        <f t="shared" si="4"/>
        <v>OPAC</v>
      </c>
    </row>
    <row r="117" spans="1:12" ht="18.75">
      <c r="A117">
        <v>112</v>
      </c>
      <c r="B117" s="1" t="s">
        <v>15</v>
      </c>
      <c r="C117" s="1" t="s">
        <v>152</v>
      </c>
      <c r="D117" s="1" t="s">
        <v>165</v>
      </c>
      <c r="E117" s="1" t="s">
        <v>65</v>
      </c>
      <c r="F117" s="1" t="s">
        <v>31</v>
      </c>
      <c r="G117" s="13" t="s">
        <v>161</v>
      </c>
      <c r="H117" s="1" t="s">
        <v>21</v>
      </c>
      <c r="J117">
        <v>257844</v>
      </c>
      <c r="K117" t="e">
        <v>#N/A</v>
      </c>
      <c r="L117" s="12" t="str">
        <f t="shared" si="4"/>
        <v>OPAC</v>
      </c>
    </row>
    <row r="118" spans="1:12" ht="18.75">
      <c r="A118">
        <v>113</v>
      </c>
      <c r="B118" s="1" t="s">
        <v>15</v>
      </c>
      <c r="C118" s="1" t="s">
        <v>152</v>
      </c>
      <c r="D118" s="1" t="s">
        <v>165</v>
      </c>
      <c r="E118" s="1" t="s">
        <v>65</v>
      </c>
      <c r="F118" s="1" t="s">
        <v>31</v>
      </c>
      <c r="G118" s="13" t="s">
        <v>162</v>
      </c>
      <c r="H118" s="1" t="s">
        <v>21</v>
      </c>
      <c r="J118">
        <v>47836</v>
      </c>
      <c r="K118" t="e">
        <v>#N/A</v>
      </c>
      <c r="L118" s="12" t="str">
        <f t="shared" si="4"/>
        <v>OPAC</v>
      </c>
    </row>
    <row r="119" spans="1:12" ht="18.75">
      <c r="A119">
        <v>114</v>
      </c>
      <c r="B119" s="1" t="s">
        <v>15</v>
      </c>
      <c r="C119" s="1" t="s">
        <v>152</v>
      </c>
      <c r="D119" s="1" t="s">
        <v>165</v>
      </c>
      <c r="E119" s="1" t="s">
        <v>65</v>
      </c>
      <c r="F119" s="1" t="s">
        <v>31</v>
      </c>
      <c r="G119" s="13" t="s">
        <v>163</v>
      </c>
      <c r="H119" s="1" t="s">
        <v>21</v>
      </c>
      <c r="J119">
        <v>536299</v>
      </c>
      <c r="K119" t="e">
        <v>#N/A</v>
      </c>
      <c r="L119" s="12" t="str">
        <f t="shared" si="4"/>
        <v>OPAC</v>
      </c>
    </row>
    <row r="120" spans="1:12" ht="18.75">
      <c r="A120">
        <v>115</v>
      </c>
      <c r="B120" s="1" t="s">
        <v>15</v>
      </c>
      <c r="C120" s="1" t="s">
        <v>152</v>
      </c>
      <c r="D120" s="1" t="s">
        <v>165</v>
      </c>
      <c r="E120" s="1" t="s">
        <v>65</v>
      </c>
      <c r="F120" s="1" t="s">
        <v>31</v>
      </c>
      <c r="G120" s="13" t="s">
        <v>164</v>
      </c>
      <c r="H120" s="1" t="s">
        <v>21</v>
      </c>
      <c r="J120">
        <v>289941</v>
      </c>
      <c r="K120" t="e">
        <v>#N/A</v>
      </c>
      <c r="L120" s="12" t="str">
        <f t="shared" si="4"/>
        <v>OPAC</v>
      </c>
    </row>
    <row r="121" spans="1:12" ht="37.5">
      <c r="A121">
        <v>116</v>
      </c>
      <c r="B121" s="1" t="s">
        <v>15</v>
      </c>
      <c r="C121" s="1" t="s">
        <v>166</v>
      </c>
      <c r="D121" s="1" t="s">
        <v>167</v>
      </c>
      <c r="E121" s="1" t="s">
        <v>65</v>
      </c>
      <c r="F121" s="1" t="s">
        <v>19</v>
      </c>
      <c r="G121" s="2" t="s">
        <v>168</v>
      </c>
      <c r="H121" s="1" t="s">
        <v>21</v>
      </c>
      <c r="J121">
        <v>730457</v>
      </c>
      <c r="K121" t="e">
        <v>#N/A</v>
      </c>
      <c r="L121" s="12" t="str">
        <f t="shared" si="4"/>
        <v>OPAC</v>
      </c>
    </row>
    <row r="122" spans="1:12" ht="18.75">
      <c r="A122">
        <v>117</v>
      </c>
      <c r="B122" s="1" t="s">
        <v>15</v>
      </c>
      <c r="C122" s="1" t="s">
        <v>169</v>
      </c>
      <c r="D122" s="1" t="s">
        <v>170</v>
      </c>
      <c r="E122" s="1" t="s">
        <v>65</v>
      </c>
      <c r="F122" s="1" t="s">
        <v>31</v>
      </c>
      <c r="G122" s="2" t="s">
        <v>171</v>
      </c>
      <c r="H122" s="1" t="s">
        <v>172</v>
      </c>
      <c r="J122">
        <v>738097</v>
      </c>
      <c r="K122">
        <v>1</v>
      </c>
      <c r="L122" s="12" t="str">
        <f>HYPERLINK("http://klibs1.kj.yamagata-u.ac.jp/mylimedio/search/search.do?keyword=%23ID%3D"&amp;J122,"小白川図書館にあり")</f>
        <v>小白川図書館にあり</v>
      </c>
    </row>
    <row r="123" spans="1:12" ht="18.75">
      <c r="A123">
        <v>118</v>
      </c>
      <c r="B123" s="1" t="s">
        <v>15</v>
      </c>
      <c r="C123" s="1" t="s">
        <v>173</v>
      </c>
      <c r="D123" s="1" t="s">
        <v>174</v>
      </c>
      <c r="E123" s="1" t="s">
        <v>107</v>
      </c>
      <c r="F123" s="1" t="s">
        <v>19</v>
      </c>
      <c r="G123" s="2" t="s">
        <v>175</v>
      </c>
      <c r="H123" s="1" t="s">
        <v>21</v>
      </c>
      <c r="J123">
        <v>750754</v>
      </c>
      <c r="K123" t="e">
        <v>#N/A</v>
      </c>
      <c r="L123" s="12" t="str">
        <f aca="true" t="shared" si="5" ref="L123:L131">HYPERLINK("http://klibs1.kj.yamagata-u.ac.jp/mylimedio/search/search.do?keyword=%23ID%3D"&amp;J123,"OPAC")</f>
        <v>OPAC</v>
      </c>
    </row>
    <row r="124" spans="1:12" ht="37.5">
      <c r="A124">
        <v>119</v>
      </c>
      <c r="B124" s="1" t="s">
        <v>15</v>
      </c>
      <c r="C124" s="1" t="s">
        <v>63</v>
      </c>
      <c r="D124" s="1" t="s">
        <v>176</v>
      </c>
      <c r="E124" s="1" t="s">
        <v>177</v>
      </c>
      <c r="F124" s="1" t="s">
        <v>31</v>
      </c>
      <c r="G124" s="2" t="s">
        <v>178</v>
      </c>
      <c r="H124" s="1" t="s">
        <v>179</v>
      </c>
      <c r="J124">
        <v>639189</v>
      </c>
      <c r="K124" t="e">
        <v>#N/A</v>
      </c>
      <c r="L124" s="12" t="str">
        <f t="shared" si="5"/>
        <v>OPAC</v>
      </c>
    </row>
    <row r="125" spans="1:12" ht="37.5">
      <c r="A125">
        <v>120</v>
      </c>
      <c r="B125" s="1" t="s">
        <v>15</v>
      </c>
      <c r="C125" s="1" t="s">
        <v>84</v>
      </c>
      <c r="D125" s="1" t="s">
        <v>86</v>
      </c>
      <c r="E125" s="1" t="s">
        <v>65</v>
      </c>
      <c r="F125" s="1" t="s">
        <v>31</v>
      </c>
      <c r="G125" s="2" t="s">
        <v>87</v>
      </c>
      <c r="H125" s="1" t="s">
        <v>21</v>
      </c>
      <c r="J125">
        <v>879359</v>
      </c>
      <c r="K125" t="e">
        <v>#N/A</v>
      </c>
      <c r="L125" s="12" t="str">
        <f t="shared" si="5"/>
        <v>OPAC</v>
      </c>
    </row>
    <row r="126" spans="1:12" ht="18.75">
      <c r="A126">
        <v>121</v>
      </c>
      <c r="B126" s="1" t="s">
        <v>15</v>
      </c>
      <c r="C126" s="1" t="s">
        <v>94</v>
      </c>
      <c r="D126" s="1" t="s">
        <v>180</v>
      </c>
      <c r="E126" s="1" t="s">
        <v>107</v>
      </c>
      <c r="F126" s="1" t="s">
        <v>31</v>
      </c>
      <c r="G126" s="2" t="s">
        <v>101</v>
      </c>
      <c r="H126" s="1" t="s">
        <v>179</v>
      </c>
      <c r="J126">
        <v>536299</v>
      </c>
      <c r="K126" t="e">
        <v>#N/A</v>
      </c>
      <c r="L126" s="12" t="str">
        <f t="shared" si="5"/>
        <v>OPAC</v>
      </c>
    </row>
    <row r="127" spans="1:12" ht="18.75">
      <c r="A127">
        <v>122</v>
      </c>
      <c r="B127" s="1" t="s">
        <v>15</v>
      </c>
      <c r="C127" s="1" t="s">
        <v>94</v>
      </c>
      <c r="D127" s="1" t="s">
        <v>180</v>
      </c>
      <c r="E127" s="1" t="s">
        <v>107</v>
      </c>
      <c r="F127" s="1" t="s">
        <v>31</v>
      </c>
      <c r="G127" s="13" t="s">
        <v>102</v>
      </c>
      <c r="H127" s="1" t="s">
        <v>21</v>
      </c>
      <c r="J127">
        <v>798714</v>
      </c>
      <c r="K127" t="e">
        <v>#N/A</v>
      </c>
      <c r="L127" s="12" t="str">
        <f t="shared" si="5"/>
        <v>OPAC</v>
      </c>
    </row>
    <row r="128" spans="1:12" ht="37.5">
      <c r="A128">
        <v>123</v>
      </c>
      <c r="B128" s="1" t="s">
        <v>15</v>
      </c>
      <c r="C128" s="1" t="s">
        <v>94</v>
      </c>
      <c r="D128" s="1" t="s">
        <v>181</v>
      </c>
      <c r="E128" s="1" t="s">
        <v>107</v>
      </c>
      <c r="F128" s="1" t="s">
        <v>31</v>
      </c>
      <c r="G128" s="2" t="s">
        <v>105</v>
      </c>
      <c r="H128" s="1" t="s">
        <v>21</v>
      </c>
      <c r="J128">
        <v>798714</v>
      </c>
      <c r="K128" t="e">
        <v>#N/A</v>
      </c>
      <c r="L128" s="12" t="str">
        <f t="shared" si="5"/>
        <v>OPAC</v>
      </c>
    </row>
    <row r="129" spans="1:12" ht="18.75">
      <c r="A129">
        <v>124</v>
      </c>
      <c r="B129" s="1" t="s">
        <v>15</v>
      </c>
      <c r="C129" s="1" t="s">
        <v>94</v>
      </c>
      <c r="D129" s="1" t="s">
        <v>182</v>
      </c>
      <c r="E129" s="1" t="s">
        <v>107</v>
      </c>
      <c r="F129" s="1" t="s">
        <v>31</v>
      </c>
      <c r="G129" s="2" t="s">
        <v>101</v>
      </c>
      <c r="H129" s="1" t="s">
        <v>21</v>
      </c>
      <c r="J129">
        <v>536299</v>
      </c>
      <c r="K129" t="e">
        <v>#N/A</v>
      </c>
      <c r="L129" s="12" t="str">
        <f t="shared" si="5"/>
        <v>OPAC</v>
      </c>
    </row>
    <row r="130" spans="1:12" ht="18.75">
      <c r="A130">
        <v>125</v>
      </c>
      <c r="B130" s="1" t="s">
        <v>15</v>
      </c>
      <c r="C130" s="1" t="s">
        <v>183</v>
      </c>
      <c r="D130" s="1" t="s">
        <v>184</v>
      </c>
      <c r="E130" s="1" t="s">
        <v>65</v>
      </c>
      <c r="F130" s="1" t="s">
        <v>19</v>
      </c>
      <c r="G130" s="2" t="s">
        <v>185</v>
      </c>
      <c r="H130" s="1" t="s">
        <v>21</v>
      </c>
      <c r="J130">
        <v>248201</v>
      </c>
      <c r="K130" t="e">
        <v>#N/A</v>
      </c>
      <c r="L130" s="12" t="str">
        <f t="shared" si="5"/>
        <v>OPAC</v>
      </c>
    </row>
    <row r="131" spans="1:12" ht="18.75">
      <c r="A131">
        <v>126</v>
      </c>
      <c r="B131" s="1" t="s">
        <v>15</v>
      </c>
      <c r="C131" s="1" t="s">
        <v>186</v>
      </c>
      <c r="D131" s="1" t="s">
        <v>187</v>
      </c>
      <c r="E131" s="1" t="s">
        <v>107</v>
      </c>
      <c r="F131" s="1" t="s">
        <v>19</v>
      </c>
      <c r="G131" s="2" t="s">
        <v>188</v>
      </c>
      <c r="H131" s="1" t="s">
        <v>21</v>
      </c>
      <c r="J131">
        <v>44447</v>
      </c>
      <c r="K131" t="e">
        <v>#N/A</v>
      </c>
      <c r="L131" s="12" t="str">
        <f t="shared" si="5"/>
        <v>OPAC</v>
      </c>
    </row>
    <row r="132" spans="1:12" ht="37.5">
      <c r="A132">
        <v>127</v>
      </c>
      <c r="B132" s="1" t="s">
        <v>15</v>
      </c>
      <c r="C132" s="1" t="s">
        <v>186</v>
      </c>
      <c r="D132" s="1" t="s">
        <v>187</v>
      </c>
      <c r="E132" s="1" t="s">
        <v>107</v>
      </c>
      <c r="F132" s="1" t="s">
        <v>19</v>
      </c>
      <c r="G132" s="13" t="s">
        <v>189</v>
      </c>
      <c r="H132" s="1" t="s">
        <v>21</v>
      </c>
      <c r="J132">
        <v>882926</v>
      </c>
      <c r="L132" s="12" t="str">
        <f>HYPERLINK("http://klibs1.kj.yamagata-u.ac.jp/mylimedio/search/search.do?keyword=%23ID%3D"&amp;J132,"OPAC")</f>
        <v>OPAC</v>
      </c>
    </row>
    <row r="133" spans="1:12" ht="18.75">
      <c r="A133">
        <v>128</v>
      </c>
      <c r="B133" s="1" t="s">
        <v>15</v>
      </c>
      <c r="C133" s="1" t="s">
        <v>190</v>
      </c>
      <c r="D133" s="1" t="s">
        <v>191</v>
      </c>
      <c r="E133" s="1" t="s">
        <v>65</v>
      </c>
      <c r="F133" s="1" t="s">
        <v>19</v>
      </c>
      <c r="G133" s="2" t="s">
        <v>192</v>
      </c>
      <c r="H133" s="1" t="s">
        <v>21</v>
      </c>
      <c r="J133">
        <v>872867</v>
      </c>
      <c r="K133" t="e">
        <v>#N/A</v>
      </c>
      <c r="L133" s="12" t="str">
        <f aca="true" t="shared" si="6" ref="L133:L182">HYPERLINK("http://klibs1.kj.yamagata-u.ac.jp/mylimedio/search/search.do?keyword=%23ID%3D"&amp;J133,"OPAC")</f>
        <v>OPAC</v>
      </c>
    </row>
    <row r="134" spans="1:12" ht="18.75">
      <c r="A134">
        <v>129</v>
      </c>
      <c r="B134" s="1" t="s">
        <v>15</v>
      </c>
      <c r="C134" s="1" t="s">
        <v>190</v>
      </c>
      <c r="D134" s="1" t="s">
        <v>191</v>
      </c>
      <c r="E134" s="1" t="s">
        <v>65</v>
      </c>
      <c r="F134" s="1" t="s">
        <v>19</v>
      </c>
      <c r="G134" s="13" t="s">
        <v>193</v>
      </c>
      <c r="H134" s="1" t="s">
        <v>21</v>
      </c>
      <c r="J134">
        <v>872867</v>
      </c>
      <c r="K134" t="e">
        <v>#N/A</v>
      </c>
      <c r="L134" s="12" t="str">
        <f t="shared" si="6"/>
        <v>OPAC</v>
      </c>
    </row>
    <row r="135" spans="1:12" ht="18.75">
      <c r="A135">
        <v>130</v>
      </c>
      <c r="B135" s="1" t="s">
        <v>15</v>
      </c>
      <c r="C135" s="1" t="s">
        <v>194</v>
      </c>
      <c r="D135" s="1" t="s">
        <v>195</v>
      </c>
      <c r="E135" s="1" t="s">
        <v>65</v>
      </c>
      <c r="F135" s="1" t="s">
        <v>19</v>
      </c>
      <c r="G135" s="2" t="s">
        <v>192</v>
      </c>
      <c r="H135" s="1" t="s">
        <v>21</v>
      </c>
      <c r="J135">
        <v>872867</v>
      </c>
      <c r="K135" t="e">
        <v>#N/A</v>
      </c>
      <c r="L135" s="12" t="str">
        <f t="shared" si="6"/>
        <v>OPAC</v>
      </c>
    </row>
    <row r="136" spans="1:12" ht="18.75">
      <c r="A136">
        <v>131</v>
      </c>
      <c r="B136" s="1" t="s">
        <v>15</v>
      </c>
      <c r="C136" s="1" t="s">
        <v>194</v>
      </c>
      <c r="D136" s="1" t="s">
        <v>195</v>
      </c>
      <c r="E136" s="1" t="s">
        <v>65</v>
      </c>
      <c r="F136" s="1" t="s">
        <v>19</v>
      </c>
      <c r="G136" s="13" t="s">
        <v>193</v>
      </c>
      <c r="H136" s="1" t="s">
        <v>21</v>
      </c>
      <c r="J136">
        <v>872867</v>
      </c>
      <c r="K136" t="e">
        <v>#N/A</v>
      </c>
      <c r="L136" s="12" t="str">
        <f t="shared" si="6"/>
        <v>OPAC</v>
      </c>
    </row>
    <row r="137" spans="1:12" ht="37.5">
      <c r="A137">
        <v>132</v>
      </c>
      <c r="B137" s="1" t="s">
        <v>15</v>
      </c>
      <c r="C137" s="1" t="s">
        <v>196</v>
      </c>
      <c r="D137" s="1" t="s">
        <v>197</v>
      </c>
      <c r="E137" s="1" t="s">
        <v>65</v>
      </c>
      <c r="F137" s="1" t="s">
        <v>19</v>
      </c>
      <c r="G137" s="2" t="s">
        <v>198</v>
      </c>
      <c r="H137" s="1" t="s">
        <v>160</v>
      </c>
      <c r="J137">
        <v>832912</v>
      </c>
      <c r="K137" t="e">
        <v>#N/A</v>
      </c>
      <c r="L137" s="12" t="str">
        <f t="shared" si="6"/>
        <v>OPAC</v>
      </c>
    </row>
    <row r="138" spans="1:12" ht="18.75">
      <c r="A138">
        <v>133</v>
      </c>
      <c r="B138" s="1" t="s">
        <v>15</v>
      </c>
      <c r="C138" s="1" t="s">
        <v>196</v>
      </c>
      <c r="D138" s="1" t="s">
        <v>197</v>
      </c>
      <c r="E138" s="1" t="s">
        <v>65</v>
      </c>
      <c r="F138" s="1" t="s">
        <v>19</v>
      </c>
      <c r="G138" s="13" t="s">
        <v>199</v>
      </c>
      <c r="H138" s="1" t="s">
        <v>160</v>
      </c>
      <c r="J138">
        <v>879273</v>
      </c>
      <c r="K138" t="e">
        <v>#N/A</v>
      </c>
      <c r="L138" s="12" t="str">
        <f t="shared" si="6"/>
        <v>OPAC</v>
      </c>
    </row>
    <row r="139" spans="1:12" ht="18.75">
      <c r="A139">
        <v>134</v>
      </c>
      <c r="B139" s="1" t="s">
        <v>15</v>
      </c>
      <c r="C139" s="1" t="s">
        <v>196</v>
      </c>
      <c r="D139" s="1" t="s">
        <v>197</v>
      </c>
      <c r="E139" s="1" t="s">
        <v>65</v>
      </c>
      <c r="F139" s="1" t="s">
        <v>19</v>
      </c>
      <c r="G139" s="13" t="s">
        <v>200</v>
      </c>
      <c r="H139" s="1" t="s">
        <v>160</v>
      </c>
      <c r="J139">
        <v>879273</v>
      </c>
      <c r="K139" t="e">
        <v>#N/A</v>
      </c>
      <c r="L139" s="12" t="str">
        <f t="shared" si="6"/>
        <v>OPAC</v>
      </c>
    </row>
    <row r="140" spans="1:12" ht="18.75">
      <c r="A140">
        <v>135</v>
      </c>
      <c r="B140" s="1" t="s">
        <v>15</v>
      </c>
      <c r="C140" s="1" t="s">
        <v>196</v>
      </c>
      <c r="D140" s="1" t="s">
        <v>197</v>
      </c>
      <c r="E140" s="1" t="s">
        <v>65</v>
      </c>
      <c r="F140" s="1" t="s">
        <v>19</v>
      </c>
      <c r="G140" s="13" t="s">
        <v>201</v>
      </c>
      <c r="H140" s="1" t="s">
        <v>21</v>
      </c>
      <c r="J140">
        <v>141553</v>
      </c>
      <c r="K140" t="e">
        <v>#N/A</v>
      </c>
      <c r="L140" s="12" t="str">
        <f t="shared" si="6"/>
        <v>OPAC</v>
      </c>
    </row>
    <row r="141" spans="1:12" ht="18.75">
      <c r="A141">
        <v>136</v>
      </c>
      <c r="B141" s="1" t="s">
        <v>15</v>
      </c>
      <c r="C141" s="1" t="s">
        <v>196</v>
      </c>
      <c r="D141" s="1" t="s">
        <v>197</v>
      </c>
      <c r="E141" s="1" t="s">
        <v>65</v>
      </c>
      <c r="F141" s="1" t="s">
        <v>19</v>
      </c>
      <c r="G141" s="13" t="s">
        <v>202</v>
      </c>
      <c r="H141" s="1" t="s">
        <v>21</v>
      </c>
      <c r="J141">
        <v>141553</v>
      </c>
      <c r="K141" t="e">
        <v>#N/A</v>
      </c>
      <c r="L141" s="12" t="str">
        <f t="shared" si="6"/>
        <v>OPAC</v>
      </c>
    </row>
    <row r="142" spans="1:12" ht="18.75">
      <c r="A142">
        <v>137</v>
      </c>
      <c r="B142" s="1" t="s">
        <v>15</v>
      </c>
      <c r="C142" s="1" t="s">
        <v>196</v>
      </c>
      <c r="D142" s="1" t="s">
        <v>197</v>
      </c>
      <c r="E142" s="1" t="s">
        <v>65</v>
      </c>
      <c r="F142" s="1" t="s">
        <v>19</v>
      </c>
      <c r="G142" s="13" t="s">
        <v>203</v>
      </c>
      <c r="H142" s="1" t="s">
        <v>160</v>
      </c>
      <c r="J142">
        <v>731096</v>
      </c>
      <c r="K142" t="e">
        <v>#N/A</v>
      </c>
      <c r="L142" s="12" t="str">
        <f t="shared" si="6"/>
        <v>OPAC</v>
      </c>
    </row>
    <row r="143" spans="1:12" ht="37.5">
      <c r="A143">
        <v>138</v>
      </c>
      <c r="B143" s="1" t="s">
        <v>15</v>
      </c>
      <c r="C143" s="1" t="s">
        <v>204</v>
      </c>
      <c r="D143" s="1" t="s">
        <v>205</v>
      </c>
      <c r="E143" s="1" t="s">
        <v>65</v>
      </c>
      <c r="F143" s="1" t="s">
        <v>19</v>
      </c>
      <c r="G143" s="2" t="s">
        <v>198</v>
      </c>
      <c r="H143" s="1" t="s">
        <v>21</v>
      </c>
      <c r="J143">
        <v>832912</v>
      </c>
      <c r="K143" t="e">
        <v>#N/A</v>
      </c>
      <c r="L143" s="12" t="str">
        <f t="shared" si="6"/>
        <v>OPAC</v>
      </c>
    </row>
    <row r="144" spans="1:12" ht="18.75">
      <c r="A144">
        <v>139</v>
      </c>
      <c r="B144" s="1" t="s">
        <v>15</v>
      </c>
      <c r="C144" s="1" t="s">
        <v>204</v>
      </c>
      <c r="D144" s="1" t="s">
        <v>205</v>
      </c>
      <c r="E144" s="1" t="s">
        <v>65</v>
      </c>
      <c r="F144" s="1" t="s">
        <v>19</v>
      </c>
      <c r="G144" s="13" t="s">
        <v>206</v>
      </c>
      <c r="H144" s="1" t="s">
        <v>21</v>
      </c>
      <c r="J144">
        <v>879273</v>
      </c>
      <c r="K144" t="e">
        <v>#N/A</v>
      </c>
      <c r="L144" s="12" t="str">
        <f t="shared" si="6"/>
        <v>OPAC</v>
      </c>
    </row>
    <row r="145" spans="1:12" ht="18.75">
      <c r="A145">
        <v>140</v>
      </c>
      <c r="B145" s="1" t="s">
        <v>15</v>
      </c>
      <c r="C145" s="1" t="s">
        <v>204</v>
      </c>
      <c r="D145" s="1" t="s">
        <v>205</v>
      </c>
      <c r="E145" s="1" t="s">
        <v>65</v>
      </c>
      <c r="F145" s="1" t="s">
        <v>19</v>
      </c>
      <c r="G145" s="13" t="s">
        <v>200</v>
      </c>
      <c r="H145" s="1" t="s">
        <v>160</v>
      </c>
      <c r="J145">
        <v>879273</v>
      </c>
      <c r="K145" t="e">
        <v>#N/A</v>
      </c>
      <c r="L145" s="12" t="str">
        <f t="shared" si="6"/>
        <v>OPAC</v>
      </c>
    </row>
    <row r="146" spans="1:12" ht="18.75">
      <c r="A146">
        <v>141</v>
      </c>
      <c r="B146" s="1" t="s">
        <v>15</v>
      </c>
      <c r="C146" s="1" t="s">
        <v>204</v>
      </c>
      <c r="D146" s="1" t="s">
        <v>205</v>
      </c>
      <c r="E146" s="1" t="s">
        <v>65</v>
      </c>
      <c r="F146" s="1" t="s">
        <v>19</v>
      </c>
      <c r="G146" s="13" t="s">
        <v>207</v>
      </c>
      <c r="H146" s="1" t="s">
        <v>160</v>
      </c>
      <c r="J146">
        <v>141553</v>
      </c>
      <c r="K146" t="e">
        <v>#N/A</v>
      </c>
      <c r="L146" s="12" t="str">
        <f t="shared" si="6"/>
        <v>OPAC</v>
      </c>
    </row>
    <row r="147" spans="1:12" ht="18.75">
      <c r="A147">
        <v>142</v>
      </c>
      <c r="B147" s="1" t="s">
        <v>15</v>
      </c>
      <c r="C147" s="1" t="s">
        <v>204</v>
      </c>
      <c r="D147" s="1" t="s">
        <v>205</v>
      </c>
      <c r="E147" s="1" t="s">
        <v>65</v>
      </c>
      <c r="F147" s="1" t="s">
        <v>19</v>
      </c>
      <c r="G147" s="13" t="s">
        <v>202</v>
      </c>
      <c r="H147" s="1" t="s">
        <v>160</v>
      </c>
      <c r="J147">
        <v>141553</v>
      </c>
      <c r="K147" t="e">
        <v>#N/A</v>
      </c>
      <c r="L147" s="12" t="str">
        <f t="shared" si="6"/>
        <v>OPAC</v>
      </c>
    </row>
    <row r="148" spans="1:12" ht="18.75">
      <c r="A148">
        <v>143</v>
      </c>
      <c r="B148" s="1" t="s">
        <v>15</v>
      </c>
      <c r="C148" s="1" t="s">
        <v>204</v>
      </c>
      <c r="D148" s="1" t="s">
        <v>205</v>
      </c>
      <c r="E148" s="1" t="s">
        <v>65</v>
      </c>
      <c r="F148" s="1" t="s">
        <v>19</v>
      </c>
      <c r="G148" s="13" t="s">
        <v>203</v>
      </c>
      <c r="H148" s="1" t="s">
        <v>21</v>
      </c>
      <c r="J148">
        <v>731096</v>
      </c>
      <c r="K148" t="e">
        <v>#N/A</v>
      </c>
      <c r="L148" s="12" t="str">
        <f t="shared" si="6"/>
        <v>OPAC</v>
      </c>
    </row>
    <row r="149" spans="1:12" s="16" customFormat="1" ht="18.75">
      <c r="A149">
        <v>144</v>
      </c>
      <c r="B149" s="14" t="s">
        <v>15</v>
      </c>
      <c r="C149" s="14" t="s">
        <v>208</v>
      </c>
      <c r="D149" s="14" t="s">
        <v>209</v>
      </c>
      <c r="E149" s="14" t="s">
        <v>65</v>
      </c>
      <c r="F149" s="14" t="s">
        <v>31</v>
      </c>
      <c r="G149" s="15" t="s">
        <v>210</v>
      </c>
      <c r="H149" s="1" t="s">
        <v>160</v>
      </c>
      <c r="J149">
        <v>766857</v>
      </c>
      <c r="K149" t="e">
        <v>#N/A</v>
      </c>
      <c r="L149" s="12" t="str">
        <f t="shared" si="6"/>
        <v>OPAC</v>
      </c>
    </row>
    <row r="150" spans="1:12" s="16" customFormat="1" ht="18.75">
      <c r="A150">
        <v>145</v>
      </c>
      <c r="B150" s="14" t="s">
        <v>15</v>
      </c>
      <c r="C150" s="14" t="s">
        <v>208</v>
      </c>
      <c r="D150" s="14" t="s">
        <v>209</v>
      </c>
      <c r="E150" s="14" t="s">
        <v>65</v>
      </c>
      <c r="F150" s="14" t="s">
        <v>31</v>
      </c>
      <c r="G150" s="17" t="s">
        <v>211</v>
      </c>
      <c r="H150" s="1" t="s">
        <v>21</v>
      </c>
      <c r="J150">
        <v>778589</v>
      </c>
      <c r="K150" t="e">
        <v>#N/A</v>
      </c>
      <c r="L150" s="12" t="str">
        <f t="shared" si="6"/>
        <v>OPAC</v>
      </c>
    </row>
    <row r="151" spans="1:12" s="16" customFormat="1" ht="18.75">
      <c r="A151">
        <v>146</v>
      </c>
      <c r="B151" s="14" t="s">
        <v>15</v>
      </c>
      <c r="C151" s="14" t="s">
        <v>208</v>
      </c>
      <c r="D151" s="14" t="s">
        <v>209</v>
      </c>
      <c r="E151" s="14" t="s">
        <v>65</v>
      </c>
      <c r="F151" s="14" t="s">
        <v>31</v>
      </c>
      <c r="G151" s="17" t="s">
        <v>212</v>
      </c>
      <c r="H151" s="1" t="s">
        <v>21</v>
      </c>
      <c r="J151">
        <v>124854</v>
      </c>
      <c r="K151" t="e">
        <v>#N/A</v>
      </c>
      <c r="L151" s="12" t="str">
        <f t="shared" si="6"/>
        <v>OPAC</v>
      </c>
    </row>
    <row r="152" spans="1:12" s="16" customFormat="1" ht="18.75">
      <c r="A152">
        <v>147</v>
      </c>
      <c r="B152" s="14" t="s">
        <v>15</v>
      </c>
      <c r="C152" s="14" t="s">
        <v>208</v>
      </c>
      <c r="D152" s="14" t="s">
        <v>209</v>
      </c>
      <c r="E152" s="14" t="s">
        <v>65</v>
      </c>
      <c r="F152" s="14" t="s">
        <v>31</v>
      </c>
      <c r="G152" s="17" t="s">
        <v>213</v>
      </c>
      <c r="H152" s="1" t="s">
        <v>160</v>
      </c>
      <c r="J152">
        <v>310466</v>
      </c>
      <c r="K152" t="e">
        <v>#N/A</v>
      </c>
      <c r="L152" s="12" t="str">
        <f t="shared" si="6"/>
        <v>OPAC</v>
      </c>
    </row>
    <row r="153" spans="1:12" s="16" customFormat="1" ht="18.75">
      <c r="A153">
        <v>148</v>
      </c>
      <c r="B153" s="14" t="s">
        <v>15</v>
      </c>
      <c r="C153" s="14" t="s">
        <v>208</v>
      </c>
      <c r="D153" s="14" t="s">
        <v>209</v>
      </c>
      <c r="E153" s="14" t="s">
        <v>65</v>
      </c>
      <c r="F153" s="14" t="s">
        <v>31</v>
      </c>
      <c r="G153" s="17" t="s">
        <v>214</v>
      </c>
      <c r="H153" s="1" t="s">
        <v>21</v>
      </c>
      <c r="J153">
        <v>791381</v>
      </c>
      <c r="K153" t="e">
        <v>#N/A</v>
      </c>
      <c r="L153" s="12" t="str">
        <f t="shared" si="6"/>
        <v>OPAC</v>
      </c>
    </row>
    <row r="154" spans="1:12" s="16" customFormat="1" ht="18.75">
      <c r="A154">
        <v>149</v>
      </c>
      <c r="B154" s="14" t="s">
        <v>15</v>
      </c>
      <c r="C154" s="14" t="s">
        <v>208</v>
      </c>
      <c r="D154" s="14" t="s">
        <v>209</v>
      </c>
      <c r="E154" s="14" t="s">
        <v>65</v>
      </c>
      <c r="F154" s="14" t="s">
        <v>31</v>
      </c>
      <c r="G154" s="17" t="s">
        <v>215</v>
      </c>
      <c r="H154" s="1" t="s">
        <v>160</v>
      </c>
      <c r="J154">
        <v>299504</v>
      </c>
      <c r="K154" t="e">
        <v>#N/A</v>
      </c>
      <c r="L154" s="12" t="str">
        <f t="shared" si="6"/>
        <v>OPAC</v>
      </c>
    </row>
    <row r="155" spans="1:12" ht="37.5">
      <c r="A155">
        <v>150</v>
      </c>
      <c r="B155" s="1" t="s">
        <v>15</v>
      </c>
      <c r="C155" s="1" t="s">
        <v>216</v>
      </c>
      <c r="D155" s="1" t="s">
        <v>217</v>
      </c>
      <c r="E155" s="1" t="s">
        <v>65</v>
      </c>
      <c r="F155" s="1" t="s">
        <v>31</v>
      </c>
      <c r="G155" s="2" t="s">
        <v>218</v>
      </c>
      <c r="H155" s="1" t="s">
        <v>21</v>
      </c>
      <c r="J155">
        <v>766857</v>
      </c>
      <c r="K155" t="e">
        <v>#N/A</v>
      </c>
      <c r="L155" s="12" t="str">
        <f t="shared" si="6"/>
        <v>OPAC</v>
      </c>
    </row>
    <row r="156" spans="1:12" ht="18.75">
      <c r="A156">
        <v>151</v>
      </c>
      <c r="B156" s="1" t="s">
        <v>15</v>
      </c>
      <c r="C156" s="1" t="s">
        <v>216</v>
      </c>
      <c r="D156" s="1" t="s">
        <v>217</v>
      </c>
      <c r="E156" s="1" t="s">
        <v>65</v>
      </c>
      <c r="F156" s="1" t="s">
        <v>31</v>
      </c>
      <c r="G156" s="13" t="s">
        <v>219</v>
      </c>
      <c r="H156" s="1" t="s">
        <v>160</v>
      </c>
      <c r="J156">
        <v>798856</v>
      </c>
      <c r="K156" t="e">
        <v>#N/A</v>
      </c>
      <c r="L156" s="12" t="str">
        <f t="shared" si="6"/>
        <v>OPAC</v>
      </c>
    </row>
    <row r="157" spans="1:12" ht="18.75">
      <c r="A157">
        <v>152</v>
      </c>
      <c r="B157" s="1" t="s">
        <v>15</v>
      </c>
      <c r="C157" s="1" t="s">
        <v>220</v>
      </c>
      <c r="D157" s="1" t="s">
        <v>221</v>
      </c>
      <c r="E157" s="1" t="s">
        <v>65</v>
      </c>
      <c r="F157" s="1" t="s">
        <v>31</v>
      </c>
      <c r="G157" s="2" t="s">
        <v>222</v>
      </c>
      <c r="H157" s="1" t="s">
        <v>21</v>
      </c>
      <c r="J157">
        <v>872867</v>
      </c>
      <c r="K157" t="e">
        <v>#N/A</v>
      </c>
      <c r="L157" s="12" t="str">
        <f t="shared" si="6"/>
        <v>OPAC</v>
      </c>
    </row>
    <row r="158" spans="1:12" ht="18.75">
      <c r="A158">
        <v>153</v>
      </c>
      <c r="B158" s="1" t="s">
        <v>15</v>
      </c>
      <c r="C158" s="1" t="s">
        <v>220</v>
      </c>
      <c r="D158" s="1" t="s">
        <v>221</v>
      </c>
      <c r="E158" s="1" t="s">
        <v>65</v>
      </c>
      <c r="F158" s="1" t="s">
        <v>31</v>
      </c>
      <c r="G158" s="2" t="s">
        <v>223</v>
      </c>
      <c r="H158" s="1" t="s">
        <v>21</v>
      </c>
      <c r="J158">
        <v>872867</v>
      </c>
      <c r="K158" t="e">
        <v>#N/A</v>
      </c>
      <c r="L158" s="12" t="str">
        <f t="shared" si="6"/>
        <v>OPAC</v>
      </c>
    </row>
    <row r="159" spans="1:12" ht="18.75">
      <c r="A159">
        <v>154</v>
      </c>
      <c r="B159" s="1" t="s">
        <v>15</v>
      </c>
      <c r="C159" s="1" t="s">
        <v>224</v>
      </c>
      <c r="D159" s="1" t="s">
        <v>225</v>
      </c>
      <c r="E159" s="1" t="s">
        <v>65</v>
      </c>
      <c r="F159" s="1" t="s">
        <v>31</v>
      </c>
      <c r="G159" s="2" t="s">
        <v>226</v>
      </c>
      <c r="H159" s="1" t="s">
        <v>160</v>
      </c>
      <c r="J159">
        <v>872867</v>
      </c>
      <c r="K159" t="e">
        <v>#N/A</v>
      </c>
      <c r="L159" s="12" t="str">
        <f t="shared" si="6"/>
        <v>OPAC</v>
      </c>
    </row>
    <row r="160" spans="1:12" ht="18.75">
      <c r="A160">
        <v>155</v>
      </c>
      <c r="B160" s="1" t="s">
        <v>15</v>
      </c>
      <c r="C160" s="1" t="s">
        <v>224</v>
      </c>
      <c r="D160" s="1" t="s">
        <v>225</v>
      </c>
      <c r="E160" s="1" t="s">
        <v>65</v>
      </c>
      <c r="F160" s="1" t="s">
        <v>31</v>
      </c>
      <c r="G160" s="2" t="s">
        <v>227</v>
      </c>
      <c r="H160" s="1" t="s">
        <v>21</v>
      </c>
      <c r="J160">
        <v>872867</v>
      </c>
      <c r="K160" t="e">
        <v>#N/A</v>
      </c>
      <c r="L160" s="12" t="str">
        <f t="shared" si="6"/>
        <v>OPAC</v>
      </c>
    </row>
    <row r="161" spans="1:12" ht="18.75">
      <c r="A161">
        <v>156</v>
      </c>
      <c r="B161" s="1" t="s">
        <v>15</v>
      </c>
      <c r="C161" s="1" t="s">
        <v>228</v>
      </c>
      <c r="D161" s="1" t="s">
        <v>229</v>
      </c>
      <c r="E161" s="1" t="s">
        <v>107</v>
      </c>
      <c r="F161" s="1" t="s">
        <v>31</v>
      </c>
      <c r="G161" s="2" t="s">
        <v>230</v>
      </c>
      <c r="H161" s="1" t="s">
        <v>160</v>
      </c>
      <c r="J161">
        <v>789279</v>
      </c>
      <c r="K161" t="e">
        <v>#N/A</v>
      </c>
      <c r="L161" s="12" t="str">
        <f t="shared" si="6"/>
        <v>OPAC</v>
      </c>
    </row>
    <row r="162" spans="1:12" ht="18.75">
      <c r="A162">
        <v>157</v>
      </c>
      <c r="B162" s="1" t="s">
        <v>15</v>
      </c>
      <c r="C162" s="1" t="s">
        <v>228</v>
      </c>
      <c r="D162" s="1" t="s">
        <v>229</v>
      </c>
      <c r="E162" s="1" t="s">
        <v>107</v>
      </c>
      <c r="F162" s="1" t="s">
        <v>31</v>
      </c>
      <c r="G162" s="13" t="s">
        <v>231</v>
      </c>
      <c r="H162" s="1" t="s">
        <v>21</v>
      </c>
      <c r="J162">
        <v>867735</v>
      </c>
      <c r="K162" t="e">
        <v>#N/A</v>
      </c>
      <c r="L162" s="12" t="str">
        <f t="shared" si="6"/>
        <v>OPAC</v>
      </c>
    </row>
    <row r="163" spans="1:12" ht="18.75">
      <c r="A163">
        <v>158</v>
      </c>
      <c r="B163" s="1" t="s">
        <v>15</v>
      </c>
      <c r="C163" s="1" t="s">
        <v>228</v>
      </c>
      <c r="D163" s="1" t="s">
        <v>229</v>
      </c>
      <c r="E163" s="1" t="s">
        <v>107</v>
      </c>
      <c r="F163" s="1" t="s">
        <v>31</v>
      </c>
      <c r="G163" s="13" t="s">
        <v>232</v>
      </c>
      <c r="H163" s="1" t="s">
        <v>160</v>
      </c>
      <c r="J163">
        <v>872867</v>
      </c>
      <c r="K163" t="e">
        <v>#N/A</v>
      </c>
      <c r="L163" s="12" t="str">
        <f t="shared" si="6"/>
        <v>OPAC</v>
      </c>
    </row>
    <row r="164" spans="1:12" ht="18.75">
      <c r="A164">
        <v>159</v>
      </c>
      <c r="B164" s="1" t="s">
        <v>15</v>
      </c>
      <c r="C164" s="1" t="s">
        <v>228</v>
      </c>
      <c r="D164" s="1" t="s">
        <v>229</v>
      </c>
      <c r="E164" s="1" t="s">
        <v>107</v>
      </c>
      <c r="F164" s="1" t="s">
        <v>31</v>
      </c>
      <c r="G164" s="13" t="s">
        <v>233</v>
      </c>
      <c r="H164" s="1" t="s">
        <v>160</v>
      </c>
      <c r="J164">
        <v>480309</v>
      </c>
      <c r="K164" t="e">
        <v>#N/A</v>
      </c>
      <c r="L164" s="12" t="str">
        <f t="shared" si="6"/>
        <v>OPAC</v>
      </c>
    </row>
    <row r="165" spans="1:12" ht="18.75">
      <c r="A165">
        <v>160</v>
      </c>
      <c r="B165" s="1" t="s">
        <v>15</v>
      </c>
      <c r="C165" s="1" t="s">
        <v>228</v>
      </c>
      <c r="D165" s="1" t="s">
        <v>229</v>
      </c>
      <c r="E165" s="1" t="s">
        <v>107</v>
      </c>
      <c r="F165" s="1" t="s">
        <v>31</v>
      </c>
      <c r="G165" s="13" t="s">
        <v>234</v>
      </c>
      <c r="H165" s="1" t="s">
        <v>160</v>
      </c>
      <c r="J165">
        <v>869461</v>
      </c>
      <c r="K165" t="e">
        <v>#N/A</v>
      </c>
      <c r="L165" s="12" t="str">
        <f t="shared" si="6"/>
        <v>OPAC</v>
      </c>
    </row>
    <row r="166" spans="1:12" ht="37.5">
      <c r="A166">
        <v>161</v>
      </c>
      <c r="B166" s="1" t="s">
        <v>15</v>
      </c>
      <c r="C166" s="1" t="s">
        <v>228</v>
      </c>
      <c r="D166" s="1" t="s">
        <v>229</v>
      </c>
      <c r="E166" s="1" t="s">
        <v>107</v>
      </c>
      <c r="F166" s="1" t="s">
        <v>31</v>
      </c>
      <c r="G166" s="13" t="s">
        <v>235</v>
      </c>
      <c r="H166" s="1" t="s">
        <v>160</v>
      </c>
      <c r="J166">
        <v>787576</v>
      </c>
      <c r="K166" t="e">
        <v>#N/A</v>
      </c>
      <c r="L166" s="12" t="str">
        <f t="shared" si="6"/>
        <v>OPAC</v>
      </c>
    </row>
    <row r="167" spans="1:12" ht="18.75">
      <c r="A167">
        <v>162</v>
      </c>
      <c r="B167" s="1" t="s">
        <v>15</v>
      </c>
      <c r="C167" s="1" t="s">
        <v>236</v>
      </c>
      <c r="D167" s="1" t="s">
        <v>237</v>
      </c>
      <c r="E167" s="1" t="s">
        <v>107</v>
      </c>
      <c r="F167" s="1" t="s">
        <v>31</v>
      </c>
      <c r="G167" s="2" t="s">
        <v>238</v>
      </c>
      <c r="H167" s="1" t="s">
        <v>160</v>
      </c>
      <c r="J167">
        <v>789279</v>
      </c>
      <c r="K167" t="e">
        <v>#N/A</v>
      </c>
      <c r="L167" s="12" t="str">
        <f t="shared" si="6"/>
        <v>OPAC</v>
      </c>
    </row>
    <row r="168" spans="1:12" ht="37.5">
      <c r="A168">
        <v>163</v>
      </c>
      <c r="B168" s="1" t="s">
        <v>15</v>
      </c>
      <c r="C168" s="1" t="s">
        <v>236</v>
      </c>
      <c r="D168" s="1" t="s">
        <v>237</v>
      </c>
      <c r="E168" s="1" t="s">
        <v>107</v>
      </c>
      <c r="F168" s="1" t="s">
        <v>31</v>
      </c>
      <c r="G168" s="13" t="s">
        <v>239</v>
      </c>
      <c r="H168" s="1" t="s">
        <v>240</v>
      </c>
      <c r="J168">
        <v>879330</v>
      </c>
      <c r="K168" t="e">
        <v>#N/A</v>
      </c>
      <c r="L168" s="12" t="str">
        <f t="shared" si="6"/>
        <v>OPAC</v>
      </c>
    </row>
    <row r="169" spans="1:12" ht="37.5">
      <c r="A169">
        <v>164</v>
      </c>
      <c r="B169" s="1" t="s">
        <v>15</v>
      </c>
      <c r="C169" s="1" t="s">
        <v>241</v>
      </c>
      <c r="D169" s="1" t="s">
        <v>242</v>
      </c>
      <c r="E169" s="1" t="s">
        <v>65</v>
      </c>
      <c r="F169" s="1" t="s">
        <v>31</v>
      </c>
      <c r="G169" s="2" t="s">
        <v>243</v>
      </c>
      <c r="H169" s="1" t="s">
        <v>21</v>
      </c>
      <c r="J169">
        <v>766857</v>
      </c>
      <c r="K169" t="e">
        <v>#N/A</v>
      </c>
      <c r="L169" s="12" t="str">
        <f t="shared" si="6"/>
        <v>OPAC</v>
      </c>
    </row>
    <row r="170" spans="1:12" ht="18.75">
      <c r="A170">
        <v>165</v>
      </c>
      <c r="B170" s="1" t="s">
        <v>15</v>
      </c>
      <c r="C170" s="1" t="s">
        <v>241</v>
      </c>
      <c r="D170" s="1" t="s">
        <v>242</v>
      </c>
      <c r="E170" s="1" t="s">
        <v>65</v>
      </c>
      <c r="F170" s="1" t="s">
        <v>31</v>
      </c>
      <c r="G170" s="13" t="s">
        <v>244</v>
      </c>
      <c r="H170" s="1" t="s">
        <v>245</v>
      </c>
      <c r="J170">
        <v>831629</v>
      </c>
      <c r="K170" t="e">
        <v>#N/A</v>
      </c>
      <c r="L170" s="12" t="str">
        <f t="shared" si="6"/>
        <v>OPAC</v>
      </c>
    </row>
    <row r="171" spans="1:12" ht="18.75">
      <c r="A171">
        <v>166</v>
      </c>
      <c r="B171" s="1" t="s">
        <v>15</v>
      </c>
      <c r="C171" s="1" t="s">
        <v>241</v>
      </c>
      <c r="D171" s="1" t="s">
        <v>242</v>
      </c>
      <c r="E171" s="1" t="s">
        <v>65</v>
      </c>
      <c r="F171" s="1" t="s">
        <v>31</v>
      </c>
      <c r="G171" s="13" t="s">
        <v>246</v>
      </c>
      <c r="H171" s="1" t="s">
        <v>245</v>
      </c>
      <c r="J171">
        <v>37953</v>
      </c>
      <c r="K171" t="e">
        <v>#N/A</v>
      </c>
      <c r="L171" s="12" t="str">
        <f t="shared" si="6"/>
        <v>OPAC</v>
      </c>
    </row>
    <row r="172" spans="1:12" ht="18.75">
      <c r="A172">
        <v>167</v>
      </c>
      <c r="B172" s="1" t="s">
        <v>15</v>
      </c>
      <c r="C172" s="1" t="s">
        <v>241</v>
      </c>
      <c r="D172" s="1" t="s">
        <v>242</v>
      </c>
      <c r="E172" s="1" t="s">
        <v>65</v>
      </c>
      <c r="F172" s="1" t="s">
        <v>31</v>
      </c>
      <c r="G172" s="13" t="s">
        <v>247</v>
      </c>
      <c r="H172" s="1" t="s">
        <v>248</v>
      </c>
      <c r="J172">
        <v>787752</v>
      </c>
      <c r="K172" t="e">
        <v>#N/A</v>
      </c>
      <c r="L172" s="12" t="str">
        <f t="shared" si="6"/>
        <v>OPAC</v>
      </c>
    </row>
    <row r="173" spans="1:12" ht="37.5">
      <c r="A173">
        <v>168</v>
      </c>
      <c r="B173" s="1" t="s">
        <v>15</v>
      </c>
      <c r="C173" s="1" t="s">
        <v>249</v>
      </c>
      <c r="D173" s="1" t="s">
        <v>250</v>
      </c>
      <c r="E173" s="1" t="s">
        <v>65</v>
      </c>
      <c r="F173" s="1" t="s">
        <v>31</v>
      </c>
      <c r="G173" s="2" t="s">
        <v>251</v>
      </c>
      <c r="H173" s="1" t="s">
        <v>248</v>
      </c>
      <c r="J173">
        <v>832912</v>
      </c>
      <c r="K173" t="e">
        <v>#N/A</v>
      </c>
      <c r="L173" s="12" t="str">
        <f t="shared" si="6"/>
        <v>OPAC</v>
      </c>
    </row>
    <row r="174" spans="1:12" ht="37.5">
      <c r="A174">
        <v>169</v>
      </c>
      <c r="B174" s="1" t="s">
        <v>15</v>
      </c>
      <c r="C174" s="1" t="s">
        <v>249</v>
      </c>
      <c r="D174" s="1" t="s">
        <v>250</v>
      </c>
      <c r="E174" s="1" t="s">
        <v>65</v>
      </c>
      <c r="F174" s="1" t="s">
        <v>31</v>
      </c>
      <c r="G174" s="13" t="s">
        <v>252</v>
      </c>
      <c r="H174" s="1" t="s">
        <v>248</v>
      </c>
      <c r="J174">
        <v>879273</v>
      </c>
      <c r="K174" t="e">
        <v>#N/A</v>
      </c>
      <c r="L174" s="12" t="str">
        <f t="shared" si="6"/>
        <v>OPAC</v>
      </c>
    </row>
    <row r="175" spans="1:12" ht="37.5">
      <c r="A175">
        <v>170</v>
      </c>
      <c r="B175" s="1" t="s">
        <v>15</v>
      </c>
      <c r="C175" s="1" t="s">
        <v>249</v>
      </c>
      <c r="D175" s="1" t="s">
        <v>250</v>
      </c>
      <c r="E175" s="1" t="s">
        <v>65</v>
      </c>
      <c r="F175" s="1" t="s">
        <v>31</v>
      </c>
      <c r="G175" s="13" t="s">
        <v>253</v>
      </c>
      <c r="H175" s="1" t="s">
        <v>254</v>
      </c>
      <c r="J175">
        <v>879273</v>
      </c>
      <c r="K175" t="e">
        <v>#N/A</v>
      </c>
      <c r="L175" s="12" t="str">
        <f t="shared" si="6"/>
        <v>OPAC</v>
      </c>
    </row>
    <row r="176" spans="1:12" ht="37.5">
      <c r="A176">
        <v>171</v>
      </c>
      <c r="B176" s="1" t="s">
        <v>15</v>
      </c>
      <c r="C176" s="1" t="s">
        <v>255</v>
      </c>
      <c r="D176" s="1" t="s">
        <v>256</v>
      </c>
      <c r="E176" s="1" t="s">
        <v>65</v>
      </c>
      <c r="F176" s="1" t="s">
        <v>31</v>
      </c>
      <c r="G176" s="2" t="s">
        <v>251</v>
      </c>
      <c r="H176" s="1" t="s">
        <v>254</v>
      </c>
      <c r="J176">
        <v>832912</v>
      </c>
      <c r="K176" t="e">
        <v>#N/A</v>
      </c>
      <c r="L176" s="12" t="str">
        <f t="shared" si="6"/>
        <v>OPAC</v>
      </c>
    </row>
    <row r="177" spans="1:12" ht="37.5">
      <c r="A177">
        <v>172</v>
      </c>
      <c r="B177" s="1" t="s">
        <v>15</v>
      </c>
      <c r="C177" s="1" t="s">
        <v>255</v>
      </c>
      <c r="D177" s="1" t="s">
        <v>256</v>
      </c>
      <c r="E177" s="1" t="s">
        <v>65</v>
      </c>
      <c r="F177" s="1" t="s">
        <v>31</v>
      </c>
      <c r="G177" s="13" t="s">
        <v>257</v>
      </c>
      <c r="H177" s="1" t="s">
        <v>258</v>
      </c>
      <c r="J177">
        <v>879273</v>
      </c>
      <c r="K177" t="e">
        <v>#N/A</v>
      </c>
      <c r="L177" s="12" t="str">
        <f t="shared" si="6"/>
        <v>OPAC</v>
      </c>
    </row>
    <row r="178" spans="1:12" ht="37.5">
      <c r="A178">
        <v>173</v>
      </c>
      <c r="B178" s="1" t="s">
        <v>15</v>
      </c>
      <c r="C178" s="1" t="s">
        <v>255</v>
      </c>
      <c r="D178" s="1" t="s">
        <v>256</v>
      </c>
      <c r="E178" s="1" t="s">
        <v>65</v>
      </c>
      <c r="F178" s="1" t="s">
        <v>31</v>
      </c>
      <c r="G178" s="13" t="s">
        <v>253</v>
      </c>
      <c r="H178" s="1" t="s">
        <v>258</v>
      </c>
      <c r="J178">
        <v>879273</v>
      </c>
      <c r="K178" t="e">
        <v>#N/A</v>
      </c>
      <c r="L178" s="12" t="str">
        <f t="shared" si="6"/>
        <v>OPAC</v>
      </c>
    </row>
    <row r="179" spans="1:12" ht="18.75">
      <c r="A179">
        <v>174</v>
      </c>
      <c r="B179" s="1" t="s">
        <v>15</v>
      </c>
      <c r="C179" s="1" t="s">
        <v>259</v>
      </c>
      <c r="D179" s="1" t="s">
        <v>260</v>
      </c>
      <c r="E179" s="1" t="s">
        <v>107</v>
      </c>
      <c r="F179" s="1" t="s">
        <v>31</v>
      </c>
      <c r="G179" s="2" t="s">
        <v>261</v>
      </c>
      <c r="H179" s="1" t="s">
        <v>75</v>
      </c>
      <c r="J179">
        <v>784637</v>
      </c>
      <c r="K179" t="e">
        <v>#N/A</v>
      </c>
      <c r="L179" s="12" t="str">
        <f t="shared" si="6"/>
        <v>OPAC</v>
      </c>
    </row>
    <row r="180" spans="1:12" ht="18.75">
      <c r="A180">
        <v>175</v>
      </c>
      <c r="B180" s="1" t="s">
        <v>15</v>
      </c>
      <c r="C180" s="1" t="s">
        <v>259</v>
      </c>
      <c r="D180" s="1" t="s">
        <v>260</v>
      </c>
      <c r="E180" s="1" t="s">
        <v>107</v>
      </c>
      <c r="F180" s="1" t="s">
        <v>31</v>
      </c>
      <c r="G180" s="13" t="s">
        <v>262</v>
      </c>
      <c r="H180" s="1" t="s">
        <v>75</v>
      </c>
      <c r="J180">
        <v>765881</v>
      </c>
      <c r="K180" t="e">
        <v>#N/A</v>
      </c>
      <c r="L180" s="12" t="str">
        <f t="shared" si="6"/>
        <v>OPAC</v>
      </c>
    </row>
    <row r="181" spans="1:12" ht="18.75">
      <c r="A181">
        <v>176</v>
      </c>
      <c r="B181" s="1" t="s">
        <v>15</v>
      </c>
      <c r="C181" s="1" t="s">
        <v>259</v>
      </c>
      <c r="D181" s="1" t="s">
        <v>260</v>
      </c>
      <c r="E181" s="1" t="s">
        <v>107</v>
      </c>
      <c r="F181" s="1" t="s">
        <v>31</v>
      </c>
      <c r="G181" s="13" t="s">
        <v>263</v>
      </c>
      <c r="H181" s="1" t="s">
        <v>21</v>
      </c>
      <c r="J181">
        <v>307834</v>
      </c>
      <c r="K181" t="e">
        <v>#N/A</v>
      </c>
      <c r="L181" s="12" t="str">
        <f t="shared" si="6"/>
        <v>OPAC</v>
      </c>
    </row>
    <row r="182" spans="1:12" ht="18.75">
      <c r="A182">
        <v>177</v>
      </c>
      <c r="B182" s="1" t="s">
        <v>15</v>
      </c>
      <c r="C182" s="1" t="s">
        <v>259</v>
      </c>
      <c r="D182" s="1" t="s">
        <v>260</v>
      </c>
      <c r="E182" s="1" t="s">
        <v>107</v>
      </c>
      <c r="F182" s="1" t="s">
        <v>31</v>
      </c>
      <c r="G182" s="13" t="s">
        <v>264</v>
      </c>
      <c r="H182" s="1" t="s">
        <v>21</v>
      </c>
      <c r="J182">
        <v>843585</v>
      </c>
      <c r="K182" t="e">
        <v>#N/A</v>
      </c>
      <c r="L182" s="12" t="str">
        <f t="shared" si="6"/>
        <v>OPAC</v>
      </c>
    </row>
    <row r="183" spans="1:12" ht="18.75">
      <c r="A183">
        <v>178</v>
      </c>
      <c r="B183" s="1" t="s">
        <v>15</v>
      </c>
      <c r="C183" s="1" t="s">
        <v>265</v>
      </c>
      <c r="D183" s="1" t="s">
        <v>266</v>
      </c>
      <c r="E183" s="1" t="s">
        <v>65</v>
      </c>
      <c r="F183" s="1" t="s">
        <v>19</v>
      </c>
      <c r="G183" s="2" t="s">
        <v>267</v>
      </c>
      <c r="H183" s="1" t="s">
        <v>134</v>
      </c>
      <c r="J183">
        <v>883143</v>
      </c>
      <c r="L183" s="12" t="str">
        <f>HYPERLINK("http://klibs1.kj.yamagata-u.ac.jp/mylimedio/search/search.do?keyword=%23ID%3D"&amp;J183,"OPAC")</f>
        <v>OPAC</v>
      </c>
    </row>
    <row r="184" spans="1:12" ht="18.75">
      <c r="A184">
        <v>179</v>
      </c>
      <c r="B184" s="1" t="s">
        <v>15</v>
      </c>
      <c r="C184" s="1" t="s">
        <v>265</v>
      </c>
      <c r="D184" s="1" t="s">
        <v>266</v>
      </c>
      <c r="E184" s="1" t="s">
        <v>65</v>
      </c>
      <c r="F184" s="1" t="s">
        <v>19</v>
      </c>
      <c r="G184" s="13" t="s">
        <v>268</v>
      </c>
      <c r="H184" s="1" t="s">
        <v>21</v>
      </c>
      <c r="J184">
        <v>862155</v>
      </c>
      <c r="K184" t="e">
        <v>#N/A</v>
      </c>
      <c r="L184" s="12" t="str">
        <f aca="true" t="shared" si="7" ref="L184:L224">HYPERLINK("http://klibs1.kj.yamagata-u.ac.jp/mylimedio/search/search.do?keyword=%23ID%3D"&amp;J184,"OPAC")</f>
        <v>OPAC</v>
      </c>
    </row>
    <row r="185" spans="1:12" ht="18.75">
      <c r="A185">
        <v>180</v>
      </c>
      <c r="B185" s="1" t="s">
        <v>15</v>
      </c>
      <c r="C185" s="1" t="s">
        <v>265</v>
      </c>
      <c r="D185" s="1" t="s">
        <v>266</v>
      </c>
      <c r="E185" s="1" t="s">
        <v>65</v>
      </c>
      <c r="F185" s="1" t="s">
        <v>19</v>
      </c>
      <c r="G185" s="13" t="s">
        <v>269</v>
      </c>
      <c r="H185" s="1" t="s">
        <v>21</v>
      </c>
      <c r="J185">
        <v>737174</v>
      </c>
      <c r="K185" t="e">
        <v>#N/A</v>
      </c>
      <c r="L185" s="12" t="str">
        <f t="shared" si="7"/>
        <v>OPAC</v>
      </c>
    </row>
    <row r="186" spans="1:12" ht="37.5">
      <c r="A186">
        <v>181</v>
      </c>
      <c r="B186" s="1" t="s">
        <v>15</v>
      </c>
      <c r="C186" s="1" t="s">
        <v>265</v>
      </c>
      <c r="D186" s="1" t="s">
        <v>266</v>
      </c>
      <c r="E186" s="1" t="s">
        <v>65</v>
      </c>
      <c r="F186" s="1" t="s">
        <v>19</v>
      </c>
      <c r="G186" s="13" t="s">
        <v>270</v>
      </c>
      <c r="H186" s="1" t="s">
        <v>21</v>
      </c>
      <c r="J186">
        <v>863010</v>
      </c>
      <c r="K186" t="e">
        <v>#N/A</v>
      </c>
      <c r="L186" s="12" t="str">
        <f t="shared" si="7"/>
        <v>OPAC</v>
      </c>
    </row>
    <row r="187" spans="1:12" ht="18.75">
      <c r="A187" t="s">
        <v>271</v>
      </c>
      <c r="B187" s="1" t="s">
        <v>15</v>
      </c>
      <c r="C187" s="1" t="s">
        <v>265</v>
      </c>
      <c r="D187" s="1" t="s">
        <v>266</v>
      </c>
      <c r="E187" s="1" t="s">
        <v>65</v>
      </c>
      <c r="F187" s="1" t="s">
        <v>19</v>
      </c>
      <c r="G187" s="18" t="s">
        <v>272</v>
      </c>
      <c r="H187" s="1" t="s">
        <v>21</v>
      </c>
      <c r="J187">
        <v>750808</v>
      </c>
      <c r="K187" t="e">
        <v>#N/A</v>
      </c>
      <c r="L187" s="12" t="str">
        <f t="shared" si="7"/>
        <v>OPAC</v>
      </c>
    </row>
    <row r="188" spans="1:12" ht="18.75">
      <c r="A188" t="s">
        <v>273</v>
      </c>
      <c r="B188" s="1" t="s">
        <v>15</v>
      </c>
      <c r="C188" s="1" t="s">
        <v>265</v>
      </c>
      <c r="D188" s="1" t="s">
        <v>266</v>
      </c>
      <c r="E188" s="1" t="s">
        <v>65</v>
      </c>
      <c r="F188" s="1" t="s">
        <v>19</v>
      </c>
      <c r="G188" s="18" t="s">
        <v>274</v>
      </c>
      <c r="H188" s="1" t="s">
        <v>21</v>
      </c>
      <c r="J188">
        <v>776674</v>
      </c>
      <c r="L188" s="12" t="str">
        <f t="shared" si="7"/>
        <v>OPAC</v>
      </c>
    </row>
    <row r="189" spans="1:12" ht="18.75">
      <c r="A189" t="s">
        <v>275</v>
      </c>
      <c r="B189" s="1" t="s">
        <v>15</v>
      </c>
      <c r="C189" s="1" t="s">
        <v>276</v>
      </c>
      <c r="D189" s="1" t="s">
        <v>266</v>
      </c>
      <c r="E189" s="1" t="s">
        <v>65</v>
      </c>
      <c r="F189" s="1" t="s">
        <v>19</v>
      </c>
      <c r="G189" s="18" t="s">
        <v>277</v>
      </c>
      <c r="H189" s="1" t="s">
        <v>21</v>
      </c>
      <c r="J189">
        <v>640482</v>
      </c>
      <c r="L189" s="12" t="str">
        <f>HYPERLINK("http://klibs1.kj.yamagata-u.ac.jp/mylimedio/search/search.do?keyword=%23ID%3D"&amp;J189,"OPAC")</f>
        <v>OPAC</v>
      </c>
    </row>
    <row r="190" spans="1:12" ht="18.75">
      <c r="A190" t="s">
        <v>278</v>
      </c>
      <c r="B190" s="1" t="s">
        <v>15</v>
      </c>
      <c r="C190" s="1" t="s">
        <v>265</v>
      </c>
      <c r="D190" s="1" t="s">
        <v>266</v>
      </c>
      <c r="E190" s="1" t="s">
        <v>65</v>
      </c>
      <c r="F190" s="1" t="s">
        <v>19</v>
      </c>
      <c r="G190" s="18" t="s">
        <v>279</v>
      </c>
      <c r="H190" s="1" t="s">
        <v>21</v>
      </c>
      <c r="J190">
        <v>843145</v>
      </c>
      <c r="L190" s="12" t="str">
        <f t="shared" si="7"/>
        <v>OPAC</v>
      </c>
    </row>
    <row r="191" spans="1:12" ht="18.75">
      <c r="A191" t="s">
        <v>280</v>
      </c>
      <c r="B191" s="1" t="s">
        <v>15</v>
      </c>
      <c r="C191" s="1" t="s">
        <v>265</v>
      </c>
      <c r="D191" s="1" t="s">
        <v>266</v>
      </c>
      <c r="E191" s="1" t="s">
        <v>65</v>
      </c>
      <c r="F191" s="1" t="s">
        <v>19</v>
      </c>
      <c r="G191" s="18" t="s">
        <v>281</v>
      </c>
      <c r="H191" s="1" t="s">
        <v>282</v>
      </c>
      <c r="L191" s="12"/>
    </row>
    <row r="192" spans="1:12" ht="18.75">
      <c r="A192" t="s">
        <v>283</v>
      </c>
      <c r="B192" s="1" t="s">
        <v>15</v>
      </c>
      <c r="C192" s="1" t="s">
        <v>265</v>
      </c>
      <c r="D192" s="1" t="s">
        <v>266</v>
      </c>
      <c r="E192" s="1" t="s">
        <v>65</v>
      </c>
      <c r="F192" s="1" t="s">
        <v>19</v>
      </c>
      <c r="G192" s="18" t="s">
        <v>284</v>
      </c>
      <c r="H192" s="1" t="s">
        <v>282</v>
      </c>
      <c r="L192" s="12"/>
    </row>
    <row r="193" spans="1:12" ht="18.75">
      <c r="A193" t="s">
        <v>285</v>
      </c>
      <c r="B193" s="1" t="s">
        <v>15</v>
      </c>
      <c r="C193" s="1" t="s">
        <v>265</v>
      </c>
      <c r="D193" s="1" t="s">
        <v>266</v>
      </c>
      <c r="E193" s="1" t="s">
        <v>65</v>
      </c>
      <c r="F193" s="1" t="s">
        <v>19</v>
      </c>
      <c r="G193" s="18" t="s">
        <v>286</v>
      </c>
      <c r="H193" s="1" t="s">
        <v>21</v>
      </c>
      <c r="J193">
        <v>843588</v>
      </c>
      <c r="L193" s="12" t="str">
        <f>HYPERLINK("http://klibs1.kj.yamagata-u.ac.jp/mylimedio/search/search.do?keyword=%23ID%3D"&amp;J193,"OPAC")</f>
        <v>OPAC</v>
      </c>
    </row>
    <row r="194" spans="1:12" ht="18.75">
      <c r="A194" t="s">
        <v>287</v>
      </c>
      <c r="B194" s="1" t="s">
        <v>15</v>
      </c>
      <c r="C194" s="1" t="s">
        <v>265</v>
      </c>
      <c r="D194" s="1" t="s">
        <v>266</v>
      </c>
      <c r="E194" s="1" t="s">
        <v>65</v>
      </c>
      <c r="F194" s="1" t="s">
        <v>19</v>
      </c>
      <c r="G194" s="18" t="s">
        <v>288</v>
      </c>
      <c r="H194" s="1" t="s">
        <v>21</v>
      </c>
      <c r="J194">
        <v>854111</v>
      </c>
      <c r="L194" s="12" t="str">
        <f aca="true" t="shared" si="8" ref="L194:L208">HYPERLINK("http://klibs1.kj.yamagata-u.ac.jp/mylimedio/search/search.do?keyword=%23ID%3D"&amp;J194,"OPAC")</f>
        <v>OPAC</v>
      </c>
    </row>
    <row r="195" spans="1:12" ht="18.75">
      <c r="A195" t="s">
        <v>289</v>
      </c>
      <c r="B195" s="1" t="s">
        <v>15</v>
      </c>
      <c r="C195" s="1" t="s">
        <v>265</v>
      </c>
      <c r="D195" s="1" t="s">
        <v>266</v>
      </c>
      <c r="E195" s="1" t="s">
        <v>65</v>
      </c>
      <c r="F195" s="1" t="s">
        <v>19</v>
      </c>
      <c r="G195" s="18" t="s">
        <v>290</v>
      </c>
      <c r="H195" s="1" t="s">
        <v>21</v>
      </c>
      <c r="J195">
        <v>844124</v>
      </c>
      <c r="L195" s="12" t="str">
        <f t="shared" si="8"/>
        <v>OPAC</v>
      </c>
    </row>
    <row r="196" spans="1:12" ht="18.75">
      <c r="A196" t="s">
        <v>291</v>
      </c>
      <c r="B196" s="1" t="s">
        <v>15</v>
      </c>
      <c r="C196" s="1" t="s">
        <v>265</v>
      </c>
      <c r="D196" s="1" t="s">
        <v>266</v>
      </c>
      <c r="E196" s="1" t="s">
        <v>65</v>
      </c>
      <c r="F196" s="1" t="s">
        <v>19</v>
      </c>
      <c r="G196" s="18" t="s">
        <v>292</v>
      </c>
      <c r="H196" s="1" t="s">
        <v>293</v>
      </c>
      <c r="L196" s="12"/>
    </row>
    <row r="197" spans="1:12" ht="18.75">
      <c r="A197" t="s">
        <v>294</v>
      </c>
      <c r="B197" s="1" t="s">
        <v>15</v>
      </c>
      <c r="C197" s="1" t="s">
        <v>265</v>
      </c>
      <c r="D197" s="1" t="s">
        <v>266</v>
      </c>
      <c r="E197" s="1" t="s">
        <v>65</v>
      </c>
      <c r="F197" s="1" t="s">
        <v>19</v>
      </c>
      <c r="G197" s="18" t="s">
        <v>295</v>
      </c>
      <c r="H197" s="1" t="s">
        <v>21</v>
      </c>
      <c r="J197">
        <v>232839</v>
      </c>
      <c r="L197" s="12" t="str">
        <f t="shared" si="8"/>
        <v>OPAC</v>
      </c>
    </row>
    <row r="198" spans="1:12" ht="18.75">
      <c r="A198" t="s">
        <v>296</v>
      </c>
      <c r="B198" s="1" t="s">
        <v>15</v>
      </c>
      <c r="C198" s="1" t="s">
        <v>265</v>
      </c>
      <c r="D198" s="1" t="s">
        <v>266</v>
      </c>
      <c r="E198" s="1" t="s">
        <v>65</v>
      </c>
      <c r="F198" s="1" t="s">
        <v>19</v>
      </c>
      <c r="G198" s="18" t="s">
        <v>297</v>
      </c>
      <c r="H198" s="1" t="s">
        <v>298</v>
      </c>
      <c r="J198">
        <v>124171</v>
      </c>
      <c r="L198" s="12" t="str">
        <f t="shared" si="8"/>
        <v>OPAC</v>
      </c>
    </row>
    <row r="199" spans="1:12" ht="18.75">
      <c r="A199" t="s">
        <v>299</v>
      </c>
      <c r="B199" s="1" t="s">
        <v>15</v>
      </c>
      <c r="C199" s="1" t="s">
        <v>265</v>
      </c>
      <c r="D199" s="1" t="s">
        <v>266</v>
      </c>
      <c r="E199" s="1" t="s">
        <v>65</v>
      </c>
      <c r="F199" s="1" t="s">
        <v>19</v>
      </c>
      <c r="G199" s="18" t="s">
        <v>300</v>
      </c>
      <c r="H199" s="1" t="s">
        <v>301</v>
      </c>
      <c r="J199">
        <v>332563</v>
      </c>
      <c r="L199" s="12" t="str">
        <f t="shared" si="8"/>
        <v>OPAC</v>
      </c>
    </row>
    <row r="200" spans="1:12" ht="18.75">
      <c r="A200" t="s">
        <v>302</v>
      </c>
      <c r="B200" s="1" t="s">
        <v>15</v>
      </c>
      <c r="C200" s="1" t="s">
        <v>265</v>
      </c>
      <c r="D200" s="1" t="s">
        <v>266</v>
      </c>
      <c r="E200" s="1" t="s">
        <v>65</v>
      </c>
      <c r="F200" s="1" t="s">
        <v>19</v>
      </c>
      <c r="G200" s="18" t="s">
        <v>303</v>
      </c>
      <c r="H200" s="1" t="s">
        <v>298</v>
      </c>
      <c r="J200">
        <v>288939</v>
      </c>
      <c r="L200" s="12" t="str">
        <f t="shared" si="8"/>
        <v>OPAC</v>
      </c>
    </row>
    <row r="201" spans="1:12" ht="18.75">
      <c r="A201" t="s">
        <v>304</v>
      </c>
      <c r="B201" s="1" t="s">
        <v>15</v>
      </c>
      <c r="C201" s="1" t="s">
        <v>265</v>
      </c>
      <c r="D201" s="1" t="s">
        <v>266</v>
      </c>
      <c r="E201" s="1" t="s">
        <v>65</v>
      </c>
      <c r="F201" s="1" t="s">
        <v>19</v>
      </c>
      <c r="G201" s="18" t="s">
        <v>305</v>
      </c>
      <c r="H201" s="1" t="s">
        <v>282</v>
      </c>
      <c r="L201" s="12"/>
    </row>
    <row r="202" spans="1:12" ht="18.75">
      <c r="A202" t="s">
        <v>306</v>
      </c>
      <c r="B202" s="1" t="s">
        <v>15</v>
      </c>
      <c r="C202" s="1" t="s">
        <v>265</v>
      </c>
      <c r="D202" s="1" t="s">
        <v>266</v>
      </c>
      <c r="E202" s="1" t="s">
        <v>65</v>
      </c>
      <c r="F202" s="1" t="s">
        <v>19</v>
      </c>
      <c r="G202" s="18" t="s">
        <v>307</v>
      </c>
      <c r="H202" s="1" t="s">
        <v>298</v>
      </c>
      <c r="J202">
        <v>731095</v>
      </c>
      <c r="L202" s="12" t="str">
        <f t="shared" si="8"/>
        <v>OPAC</v>
      </c>
    </row>
    <row r="203" spans="1:12" ht="18.75">
      <c r="A203" t="s">
        <v>308</v>
      </c>
      <c r="B203" s="1" t="s">
        <v>15</v>
      </c>
      <c r="C203" s="1" t="s">
        <v>265</v>
      </c>
      <c r="D203" s="1" t="s">
        <v>266</v>
      </c>
      <c r="E203" s="1" t="s">
        <v>65</v>
      </c>
      <c r="F203" s="1" t="s">
        <v>19</v>
      </c>
      <c r="G203" s="18" t="s">
        <v>309</v>
      </c>
      <c r="H203" s="1" t="s">
        <v>310</v>
      </c>
      <c r="J203">
        <v>341816</v>
      </c>
      <c r="L203" s="12" t="str">
        <f t="shared" si="8"/>
        <v>OPAC</v>
      </c>
    </row>
    <row r="204" spans="1:12" ht="18.75">
      <c r="A204" t="s">
        <v>311</v>
      </c>
      <c r="B204" s="1" t="s">
        <v>15</v>
      </c>
      <c r="C204" s="1" t="s">
        <v>265</v>
      </c>
      <c r="D204" s="1" t="s">
        <v>266</v>
      </c>
      <c r="E204" s="1" t="s">
        <v>65</v>
      </c>
      <c r="F204" s="1" t="s">
        <v>19</v>
      </c>
      <c r="G204" s="18" t="s">
        <v>312</v>
      </c>
      <c r="H204" s="1" t="s">
        <v>282</v>
      </c>
      <c r="L204" s="12"/>
    </row>
    <row r="205" spans="1:12" ht="18.75">
      <c r="A205" t="s">
        <v>313</v>
      </c>
      <c r="B205" s="1" t="s">
        <v>15</v>
      </c>
      <c r="C205" s="1" t="s">
        <v>265</v>
      </c>
      <c r="D205" s="1" t="s">
        <v>266</v>
      </c>
      <c r="E205" s="1" t="s">
        <v>65</v>
      </c>
      <c r="F205" s="1" t="s">
        <v>19</v>
      </c>
      <c r="G205" s="18" t="s">
        <v>314</v>
      </c>
      <c r="H205" s="1" t="s">
        <v>315</v>
      </c>
      <c r="L205" s="12"/>
    </row>
    <row r="206" spans="1:12" ht="18.75">
      <c r="A206" t="s">
        <v>316</v>
      </c>
      <c r="B206" s="1" t="s">
        <v>15</v>
      </c>
      <c r="C206" s="1" t="s">
        <v>265</v>
      </c>
      <c r="D206" s="1" t="s">
        <v>266</v>
      </c>
      <c r="E206" s="1" t="s">
        <v>65</v>
      </c>
      <c r="F206" s="1" t="s">
        <v>19</v>
      </c>
      <c r="G206" s="18" t="s">
        <v>317</v>
      </c>
      <c r="H206" s="1" t="s">
        <v>282</v>
      </c>
      <c r="L206" s="12"/>
    </row>
    <row r="207" spans="1:12" ht="18.75">
      <c r="A207" t="s">
        <v>318</v>
      </c>
      <c r="B207" s="1" t="s">
        <v>15</v>
      </c>
      <c r="C207" s="1" t="s">
        <v>265</v>
      </c>
      <c r="D207" s="1" t="s">
        <v>266</v>
      </c>
      <c r="E207" s="1" t="s">
        <v>65</v>
      </c>
      <c r="F207" s="1" t="s">
        <v>19</v>
      </c>
      <c r="G207" s="18" t="s">
        <v>319</v>
      </c>
      <c r="H207" s="1" t="s">
        <v>298</v>
      </c>
      <c r="J207">
        <v>794578</v>
      </c>
      <c r="L207" s="12" t="str">
        <f t="shared" si="8"/>
        <v>OPAC</v>
      </c>
    </row>
    <row r="208" spans="1:12" ht="18.75">
      <c r="A208" t="s">
        <v>320</v>
      </c>
      <c r="B208" s="1" t="s">
        <v>15</v>
      </c>
      <c r="C208" s="1" t="s">
        <v>265</v>
      </c>
      <c r="D208" s="1" t="s">
        <v>266</v>
      </c>
      <c r="E208" s="1" t="s">
        <v>65</v>
      </c>
      <c r="F208" s="1" t="s">
        <v>19</v>
      </c>
      <c r="G208" s="18" t="s">
        <v>321</v>
      </c>
      <c r="H208" s="1" t="s">
        <v>310</v>
      </c>
      <c r="J208">
        <v>794336</v>
      </c>
      <c r="L208" s="12" t="str">
        <f t="shared" si="8"/>
        <v>OPAC</v>
      </c>
    </row>
    <row r="209" spans="1:12" ht="18.75">
      <c r="A209" t="s">
        <v>322</v>
      </c>
      <c r="B209" s="1" t="s">
        <v>15</v>
      </c>
      <c r="C209" s="1" t="s">
        <v>265</v>
      </c>
      <c r="D209" s="1" t="s">
        <v>266</v>
      </c>
      <c r="E209" s="1" t="s">
        <v>65</v>
      </c>
      <c r="F209" s="1" t="s">
        <v>19</v>
      </c>
      <c r="G209" s="18" t="s">
        <v>323</v>
      </c>
      <c r="H209" s="1" t="s">
        <v>315</v>
      </c>
      <c r="J209">
        <v>290059</v>
      </c>
      <c r="K209">
        <v>1</v>
      </c>
      <c r="L209" s="12" t="str">
        <f>HYPERLINK("http://klibs1.kj.yamagata-u.ac.jp/mylimedio/search/search.do?keyword=%23ID%3D"&amp;J209,"小白川図書館にあり")</f>
        <v>小白川図書館にあり</v>
      </c>
    </row>
    <row r="210" spans="1:12" ht="18.75">
      <c r="A210" t="s">
        <v>324</v>
      </c>
      <c r="B210" s="1" t="s">
        <v>15</v>
      </c>
      <c r="C210" s="1" t="s">
        <v>265</v>
      </c>
      <c r="D210" s="1" t="s">
        <v>266</v>
      </c>
      <c r="E210" s="1" t="s">
        <v>65</v>
      </c>
      <c r="F210" s="1" t="s">
        <v>19</v>
      </c>
      <c r="G210" s="18" t="s">
        <v>325</v>
      </c>
      <c r="H210" s="1" t="s">
        <v>298</v>
      </c>
      <c r="J210">
        <v>775720</v>
      </c>
      <c r="K210" t="e">
        <v>#N/A</v>
      </c>
      <c r="L210" s="12" t="str">
        <f t="shared" si="7"/>
        <v>OPAC</v>
      </c>
    </row>
    <row r="211" spans="1:12" ht="18.75">
      <c r="A211" t="s">
        <v>326</v>
      </c>
      <c r="B211" s="1" t="s">
        <v>15</v>
      </c>
      <c r="C211" s="1" t="s">
        <v>265</v>
      </c>
      <c r="D211" s="1" t="s">
        <v>266</v>
      </c>
      <c r="E211" s="1" t="s">
        <v>65</v>
      </c>
      <c r="F211" s="1" t="s">
        <v>19</v>
      </c>
      <c r="G211" s="18" t="s">
        <v>327</v>
      </c>
      <c r="H211" s="1" t="s">
        <v>328</v>
      </c>
      <c r="J211">
        <v>775661</v>
      </c>
      <c r="K211" t="e">
        <v>#N/A</v>
      </c>
      <c r="L211" s="12" t="str">
        <f t="shared" si="7"/>
        <v>OPAC</v>
      </c>
    </row>
    <row r="212" spans="1:12" ht="18.75">
      <c r="A212">
        <v>182</v>
      </c>
      <c r="B212" s="1" t="s">
        <v>15</v>
      </c>
      <c r="C212" s="1" t="s">
        <v>329</v>
      </c>
      <c r="D212" s="1" t="s">
        <v>330</v>
      </c>
      <c r="E212" s="1" t="s">
        <v>65</v>
      </c>
      <c r="F212" s="1" t="s">
        <v>19</v>
      </c>
      <c r="G212" s="2" t="s">
        <v>331</v>
      </c>
      <c r="H212" s="1" t="s">
        <v>24</v>
      </c>
      <c r="J212">
        <v>737176</v>
      </c>
      <c r="K212" t="e">
        <v>#N/A</v>
      </c>
      <c r="L212" s="12" t="str">
        <f t="shared" si="7"/>
        <v>OPAC</v>
      </c>
    </row>
    <row r="213" spans="1:12" ht="18.75">
      <c r="A213">
        <v>183</v>
      </c>
      <c r="B213" s="1" t="s">
        <v>15</v>
      </c>
      <c r="C213" s="1" t="s">
        <v>332</v>
      </c>
      <c r="D213" s="1" t="s">
        <v>333</v>
      </c>
      <c r="E213" s="1" t="s">
        <v>334</v>
      </c>
      <c r="F213" s="1" t="s">
        <v>19</v>
      </c>
      <c r="G213" s="2" t="s">
        <v>335</v>
      </c>
      <c r="H213" s="1" t="s">
        <v>24</v>
      </c>
      <c r="J213">
        <v>639192</v>
      </c>
      <c r="K213" t="e">
        <v>#N/A</v>
      </c>
      <c r="L213" s="12" t="str">
        <f t="shared" si="7"/>
        <v>OPAC</v>
      </c>
    </row>
    <row r="214" spans="1:12" ht="18.75">
      <c r="A214">
        <v>184</v>
      </c>
      <c r="B214" s="1" t="s">
        <v>15</v>
      </c>
      <c r="C214" s="1" t="s">
        <v>332</v>
      </c>
      <c r="D214" s="1" t="s">
        <v>333</v>
      </c>
      <c r="E214" s="1" t="s">
        <v>334</v>
      </c>
      <c r="F214" s="1" t="s">
        <v>19</v>
      </c>
      <c r="G214" s="13" t="s">
        <v>336</v>
      </c>
      <c r="H214" s="1" t="s">
        <v>24</v>
      </c>
      <c r="J214">
        <v>731109</v>
      </c>
      <c r="K214" t="e">
        <v>#N/A</v>
      </c>
      <c r="L214" s="12" t="str">
        <f t="shared" si="7"/>
        <v>OPAC</v>
      </c>
    </row>
    <row r="215" spans="1:12" ht="18.75">
      <c r="A215">
        <v>185</v>
      </c>
      <c r="B215" s="1" t="s">
        <v>15</v>
      </c>
      <c r="C215" s="1" t="s">
        <v>332</v>
      </c>
      <c r="D215" s="1" t="s">
        <v>333</v>
      </c>
      <c r="E215" s="1" t="s">
        <v>334</v>
      </c>
      <c r="F215" s="1" t="s">
        <v>19</v>
      </c>
      <c r="G215" s="13" t="s">
        <v>337</v>
      </c>
      <c r="H215" s="1" t="s">
        <v>24</v>
      </c>
      <c r="J215">
        <v>248230</v>
      </c>
      <c r="K215" t="e">
        <v>#N/A</v>
      </c>
      <c r="L215" s="12" t="str">
        <f t="shared" si="7"/>
        <v>OPAC</v>
      </c>
    </row>
    <row r="216" spans="1:12" ht="18.75">
      <c r="A216">
        <v>186</v>
      </c>
      <c r="B216" s="1" t="s">
        <v>15</v>
      </c>
      <c r="C216" s="1" t="s">
        <v>332</v>
      </c>
      <c r="D216" s="1" t="s">
        <v>333</v>
      </c>
      <c r="E216" s="1" t="s">
        <v>334</v>
      </c>
      <c r="F216" s="1" t="s">
        <v>19</v>
      </c>
      <c r="G216" s="13" t="s">
        <v>338</v>
      </c>
      <c r="H216" s="1" t="s">
        <v>24</v>
      </c>
      <c r="J216">
        <v>787752</v>
      </c>
      <c r="K216" t="e">
        <v>#N/A</v>
      </c>
      <c r="L216" s="12" t="str">
        <f t="shared" si="7"/>
        <v>OPAC</v>
      </c>
    </row>
    <row r="217" spans="1:12" ht="18.75">
      <c r="A217">
        <v>187</v>
      </c>
      <c r="B217" s="1" t="s">
        <v>15</v>
      </c>
      <c r="C217" s="1" t="s">
        <v>339</v>
      </c>
      <c r="D217" s="1" t="s">
        <v>340</v>
      </c>
      <c r="E217" s="1" t="s">
        <v>65</v>
      </c>
      <c r="F217" s="1" t="s">
        <v>19</v>
      </c>
      <c r="G217" s="2" t="s">
        <v>341</v>
      </c>
      <c r="H217" s="1" t="s">
        <v>75</v>
      </c>
      <c r="J217">
        <v>157373</v>
      </c>
      <c r="K217" t="e">
        <v>#N/A</v>
      </c>
      <c r="L217" s="12" t="str">
        <f t="shared" si="7"/>
        <v>OPAC</v>
      </c>
    </row>
    <row r="218" spans="1:12" ht="18.75">
      <c r="A218">
        <v>188</v>
      </c>
      <c r="B218" s="1" t="s">
        <v>15</v>
      </c>
      <c r="C218" s="1" t="s">
        <v>339</v>
      </c>
      <c r="D218" s="1" t="s">
        <v>340</v>
      </c>
      <c r="E218" s="1" t="s">
        <v>65</v>
      </c>
      <c r="F218" s="1" t="s">
        <v>19</v>
      </c>
      <c r="G218" s="13" t="s">
        <v>342</v>
      </c>
      <c r="H218" s="1" t="s">
        <v>21</v>
      </c>
      <c r="J218">
        <v>123365</v>
      </c>
      <c r="K218" t="e">
        <v>#N/A</v>
      </c>
      <c r="L218" s="12" t="str">
        <f t="shared" si="7"/>
        <v>OPAC</v>
      </c>
    </row>
    <row r="219" spans="1:12" ht="18.75">
      <c r="A219">
        <v>189</v>
      </c>
      <c r="B219" s="1" t="s">
        <v>15</v>
      </c>
      <c r="C219" s="1" t="s">
        <v>339</v>
      </c>
      <c r="D219" s="1" t="s">
        <v>340</v>
      </c>
      <c r="E219" s="1" t="s">
        <v>65</v>
      </c>
      <c r="F219" s="1" t="s">
        <v>19</v>
      </c>
      <c r="G219" s="13" t="s">
        <v>343</v>
      </c>
      <c r="H219" s="1" t="s">
        <v>24</v>
      </c>
      <c r="J219">
        <v>731127</v>
      </c>
      <c r="K219" t="e">
        <v>#N/A</v>
      </c>
      <c r="L219" s="12" t="str">
        <f t="shared" si="7"/>
        <v>OPAC</v>
      </c>
    </row>
    <row r="220" spans="1:12" ht="18.75">
      <c r="A220">
        <v>190</v>
      </c>
      <c r="B220" s="1" t="s">
        <v>15</v>
      </c>
      <c r="C220" s="1" t="s">
        <v>339</v>
      </c>
      <c r="D220" s="1" t="s">
        <v>340</v>
      </c>
      <c r="E220" s="1" t="s">
        <v>65</v>
      </c>
      <c r="F220" s="1" t="s">
        <v>19</v>
      </c>
      <c r="G220" s="13" t="s">
        <v>344</v>
      </c>
      <c r="H220" s="1" t="s">
        <v>24</v>
      </c>
      <c r="J220">
        <v>484329</v>
      </c>
      <c r="K220" t="e">
        <v>#N/A</v>
      </c>
      <c r="L220" s="12" t="str">
        <f t="shared" si="7"/>
        <v>OPAC</v>
      </c>
    </row>
    <row r="221" spans="1:12" ht="18.75">
      <c r="A221">
        <v>191</v>
      </c>
      <c r="B221" s="1" t="s">
        <v>15</v>
      </c>
      <c r="C221" s="1" t="s">
        <v>339</v>
      </c>
      <c r="D221" s="1" t="s">
        <v>340</v>
      </c>
      <c r="E221" s="1" t="s">
        <v>65</v>
      </c>
      <c r="F221" s="1" t="s">
        <v>19</v>
      </c>
      <c r="G221" s="13" t="s">
        <v>345</v>
      </c>
      <c r="H221" s="1" t="s">
        <v>24</v>
      </c>
      <c r="J221">
        <v>289674</v>
      </c>
      <c r="K221" t="e">
        <v>#N/A</v>
      </c>
      <c r="L221" s="12" t="str">
        <f t="shared" si="7"/>
        <v>OPAC</v>
      </c>
    </row>
    <row r="222" spans="1:12" ht="37.5">
      <c r="A222">
        <v>192</v>
      </c>
      <c r="B222" s="1" t="s">
        <v>15</v>
      </c>
      <c r="C222" s="1" t="s">
        <v>249</v>
      </c>
      <c r="D222" s="1" t="s">
        <v>346</v>
      </c>
      <c r="E222" s="1" t="s">
        <v>65</v>
      </c>
      <c r="F222" s="1" t="s">
        <v>19</v>
      </c>
      <c r="G222" s="2" t="s">
        <v>347</v>
      </c>
      <c r="H222" s="1" t="s">
        <v>24</v>
      </c>
      <c r="J222">
        <v>867735</v>
      </c>
      <c r="K222" t="e">
        <v>#N/A</v>
      </c>
      <c r="L222" s="12" t="str">
        <f t="shared" si="7"/>
        <v>OPAC</v>
      </c>
    </row>
    <row r="223" spans="1:12" ht="37.5">
      <c r="A223">
        <v>193</v>
      </c>
      <c r="B223" s="1" t="s">
        <v>15</v>
      </c>
      <c r="C223" s="1" t="s">
        <v>249</v>
      </c>
      <c r="D223" s="1" t="s">
        <v>346</v>
      </c>
      <c r="E223" s="1" t="s">
        <v>65</v>
      </c>
      <c r="F223" s="1" t="s">
        <v>19</v>
      </c>
      <c r="G223" s="13" t="s">
        <v>348</v>
      </c>
      <c r="H223" s="1" t="s">
        <v>24</v>
      </c>
      <c r="J223">
        <v>879273</v>
      </c>
      <c r="K223" t="e">
        <v>#N/A</v>
      </c>
      <c r="L223" s="12" t="str">
        <f t="shared" si="7"/>
        <v>OPAC</v>
      </c>
    </row>
    <row r="224" spans="1:12" ht="37.5">
      <c r="A224">
        <v>194</v>
      </c>
      <c r="B224" s="1" t="s">
        <v>15</v>
      </c>
      <c r="C224" s="1" t="s">
        <v>249</v>
      </c>
      <c r="D224" s="1" t="s">
        <v>346</v>
      </c>
      <c r="E224" s="1" t="s">
        <v>65</v>
      </c>
      <c r="F224" s="1" t="s">
        <v>19</v>
      </c>
      <c r="G224" s="13" t="s">
        <v>349</v>
      </c>
      <c r="H224" s="1" t="s">
        <v>24</v>
      </c>
      <c r="J224">
        <v>879273</v>
      </c>
      <c r="K224" t="e">
        <v>#N/A</v>
      </c>
      <c r="L224" s="12" t="str">
        <f t="shared" si="7"/>
        <v>OPAC</v>
      </c>
    </row>
    <row r="225" spans="1:10" ht="37.5">
      <c r="A225">
        <v>195</v>
      </c>
      <c r="B225" s="1" t="s">
        <v>15</v>
      </c>
      <c r="C225" s="1" t="s">
        <v>350</v>
      </c>
      <c r="D225" s="1" t="s">
        <v>351</v>
      </c>
      <c r="E225" s="1" t="s">
        <v>65</v>
      </c>
      <c r="F225" s="1" t="s">
        <v>19</v>
      </c>
      <c r="G225" s="2" t="s">
        <v>352</v>
      </c>
      <c r="H225" s="1" t="s">
        <v>113</v>
      </c>
      <c r="J225" t="s">
        <v>353</v>
      </c>
    </row>
    <row r="226" spans="1:12" ht="37.5">
      <c r="A226">
        <v>196</v>
      </c>
      <c r="B226" s="1" t="s">
        <v>15</v>
      </c>
      <c r="C226" s="1" t="s">
        <v>350</v>
      </c>
      <c r="D226" s="1" t="s">
        <v>351</v>
      </c>
      <c r="E226" s="1" t="s">
        <v>65</v>
      </c>
      <c r="F226" s="1" t="s">
        <v>19</v>
      </c>
      <c r="G226" s="13" t="s">
        <v>354</v>
      </c>
      <c r="H226" s="1" t="s">
        <v>75</v>
      </c>
      <c r="J226">
        <v>740469</v>
      </c>
      <c r="K226" t="e">
        <v>#N/A</v>
      </c>
      <c r="L226" s="12" t="str">
        <f>HYPERLINK("http://klibs1.kj.yamagata-u.ac.jp/mylimedio/search/search.do?keyword=%23ID%3D"&amp;J226,"OPAC")</f>
        <v>OPAC</v>
      </c>
    </row>
    <row r="227" spans="1:12" ht="37.5">
      <c r="A227">
        <v>197</v>
      </c>
      <c r="B227" s="1" t="s">
        <v>15</v>
      </c>
      <c r="C227" s="1" t="s">
        <v>350</v>
      </c>
      <c r="D227" s="1" t="s">
        <v>351</v>
      </c>
      <c r="E227" s="1" t="s">
        <v>65</v>
      </c>
      <c r="F227" s="1" t="s">
        <v>19</v>
      </c>
      <c r="G227" s="13" t="s">
        <v>355</v>
      </c>
      <c r="H227" s="1" t="s">
        <v>75</v>
      </c>
      <c r="J227">
        <v>160354</v>
      </c>
      <c r="K227" t="e">
        <v>#N/A</v>
      </c>
      <c r="L227" s="12" t="str">
        <f>HYPERLINK("http://klibs1.kj.yamagata-u.ac.jp/mylimedio/search/search.do?keyword=%23ID%3D"&amp;J227,"OPAC")</f>
        <v>OPAC</v>
      </c>
    </row>
    <row r="228" spans="1:12" ht="37.5">
      <c r="A228">
        <v>198</v>
      </c>
      <c r="B228" s="1" t="s">
        <v>15</v>
      </c>
      <c r="C228" s="1" t="s">
        <v>350</v>
      </c>
      <c r="D228" s="1" t="s">
        <v>351</v>
      </c>
      <c r="E228" s="1" t="s">
        <v>65</v>
      </c>
      <c r="F228" s="1" t="s">
        <v>19</v>
      </c>
      <c r="G228" s="13" t="s">
        <v>356</v>
      </c>
      <c r="H228" s="1" t="s">
        <v>21</v>
      </c>
      <c r="J228">
        <v>883160</v>
      </c>
      <c r="L228" s="12" t="str">
        <f>HYPERLINK("http://klibs1.kj.yamagata-u.ac.jp/mylimedio/search/search.do?keyword=%23ID%3D"&amp;J228,"OPAC")</f>
        <v>OPAC</v>
      </c>
    </row>
    <row r="229" spans="1:12" ht="18.75">
      <c r="A229">
        <v>199</v>
      </c>
      <c r="B229" s="1" t="s">
        <v>15</v>
      </c>
      <c r="C229" s="1" t="s">
        <v>357</v>
      </c>
      <c r="D229" s="1" t="s">
        <v>358</v>
      </c>
      <c r="E229" s="1" t="s">
        <v>65</v>
      </c>
      <c r="F229" s="1" t="s">
        <v>19</v>
      </c>
      <c r="G229" s="2" t="s">
        <v>359</v>
      </c>
      <c r="H229" s="1" t="s">
        <v>24</v>
      </c>
      <c r="J229">
        <v>878895</v>
      </c>
      <c r="K229" t="e">
        <v>#N/A</v>
      </c>
      <c r="L229" s="12" t="str">
        <f aca="true" t="shared" si="9" ref="L229:L239">HYPERLINK("http://klibs1.kj.yamagata-u.ac.jp/mylimedio/search/search.do?keyword=%23ID%3D"&amp;J229,"OPAC")</f>
        <v>OPAC</v>
      </c>
    </row>
    <row r="230" spans="1:12" ht="37.5">
      <c r="A230">
        <v>200</v>
      </c>
      <c r="B230" s="1" t="s">
        <v>15</v>
      </c>
      <c r="C230" s="1" t="s">
        <v>196</v>
      </c>
      <c r="D230" s="1" t="s">
        <v>360</v>
      </c>
      <c r="E230" s="1" t="s">
        <v>65</v>
      </c>
      <c r="F230" s="1" t="s">
        <v>19</v>
      </c>
      <c r="G230" s="2" t="s">
        <v>361</v>
      </c>
      <c r="H230" s="1" t="s">
        <v>24</v>
      </c>
      <c r="J230">
        <v>832912</v>
      </c>
      <c r="K230" t="e">
        <v>#N/A</v>
      </c>
      <c r="L230" s="12" t="str">
        <f t="shared" si="9"/>
        <v>OPAC</v>
      </c>
    </row>
    <row r="231" spans="1:12" ht="37.5">
      <c r="A231">
        <v>201</v>
      </c>
      <c r="B231" s="1" t="s">
        <v>15</v>
      </c>
      <c r="C231" s="1" t="s">
        <v>196</v>
      </c>
      <c r="D231" s="1" t="s">
        <v>360</v>
      </c>
      <c r="E231" s="1" t="s">
        <v>65</v>
      </c>
      <c r="F231" s="1" t="s">
        <v>19</v>
      </c>
      <c r="G231" s="13" t="s">
        <v>362</v>
      </c>
      <c r="H231" s="1" t="s">
        <v>363</v>
      </c>
      <c r="J231">
        <v>879273</v>
      </c>
      <c r="K231" t="e">
        <v>#N/A</v>
      </c>
      <c r="L231" s="12" t="str">
        <f t="shared" si="9"/>
        <v>OPAC</v>
      </c>
    </row>
    <row r="232" spans="1:12" ht="37.5">
      <c r="A232">
        <v>202</v>
      </c>
      <c r="B232" s="1" t="s">
        <v>15</v>
      </c>
      <c r="C232" s="1" t="s">
        <v>196</v>
      </c>
      <c r="D232" s="1" t="s">
        <v>360</v>
      </c>
      <c r="E232" s="1" t="s">
        <v>65</v>
      </c>
      <c r="F232" s="1" t="s">
        <v>19</v>
      </c>
      <c r="G232" s="13" t="s">
        <v>364</v>
      </c>
      <c r="H232" s="1" t="s">
        <v>24</v>
      </c>
      <c r="J232">
        <v>879273</v>
      </c>
      <c r="K232" t="e">
        <v>#N/A</v>
      </c>
      <c r="L232" s="12" t="str">
        <f t="shared" si="9"/>
        <v>OPAC</v>
      </c>
    </row>
    <row r="233" spans="1:12" ht="37.5">
      <c r="A233">
        <v>203</v>
      </c>
      <c r="B233" s="1" t="s">
        <v>15</v>
      </c>
      <c r="C233" s="1" t="s">
        <v>196</v>
      </c>
      <c r="D233" s="1" t="s">
        <v>360</v>
      </c>
      <c r="E233" s="1" t="s">
        <v>65</v>
      </c>
      <c r="F233" s="1" t="s">
        <v>19</v>
      </c>
      <c r="G233" s="13" t="s">
        <v>365</v>
      </c>
      <c r="H233" s="1" t="s">
        <v>366</v>
      </c>
      <c r="J233">
        <v>141553</v>
      </c>
      <c r="K233" t="e">
        <v>#N/A</v>
      </c>
      <c r="L233" s="12" t="str">
        <f t="shared" si="9"/>
        <v>OPAC</v>
      </c>
    </row>
    <row r="234" spans="1:12" ht="37.5">
      <c r="A234">
        <v>204</v>
      </c>
      <c r="B234" s="1" t="s">
        <v>15</v>
      </c>
      <c r="C234" s="1" t="s">
        <v>196</v>
      </c>
      <c r="D234" s="1" t="s">
        <v>360</v>
      </c>
      <c r="E234" s="1" t="s">
        <v>65</v>
      </c>
      <c r="F234" s="1" t="s">
        <v>19</v>
      </c>
      <c r="G234" s="13" t="s">
        <v>367</v>
      </c>
      <c r="H234" s="1" t="s">
        <v>21</v>
      </c>
      <c r="J234">
        <v>141553</v>
      </c>
      <c r="K234" t="e">
        <v>#N/A</v>
      </c>
      <c r="L234" s="12" t="str">
        <f t="shared" si="9"/>
        <v>OPAC</v>
      </c>
    </row>
    <row r="235" spans="1:12" ht="18.75">
      <c r="A235">
        <v>205</v>
      </c>
      <c r="B235" s="1" t="s">
        <v>15</v>
      </c>
      <c r="C235" s="1" t="s">
        <v>196</v>
      </c>
      <c r="D235" s="1" t="s">
        <v>360</v>
      </c>
      <c r="E235" s="1" t="s">
        <v>65</v>
      </c>
      <c r="F235" s="1" t="s">
        <v>19</v>
      </c>
      <c r="G235" s="13" t="s">
        <v>368</v>
      </c>
      <c r="H235" s="1" t="s">
        <v>21</v>
      </c>
      <c r="J235">
        <v>123846</v>
      </c>
      <c r="K235" t="e">
        <v>#N/A</v>
      </c>
      <c r="L235" s="12" t="str">
        <f t="shared" si="9"/>
        <v>OPAC</v>
      </c>
    </row>
    <row r="236" spans="1:12" ht="37.5">
      <c r="A236">
        <v>206</v>
      </c>
      <c r="B236" s="1" t="s">
        <v>15</v>
      </c>
      <c r="C236" s="1" t="s">
        <v>196</v>
      </c>
      <c r="D236" s="1" t="s">
        <v>360</v>
      </c>
      <c r="E236" s="1" t="s">
        <v>65</v>
      </c>
      <c r="F236" s="1" t="s">
        <v>19</v>
      </c>
      <c r="G236" s="13" t="s">
        <v>369</v>
      </c>
      <c r="H236" s="1" t="s">
        <v>24</v>
      </c>
      <c r="J236">
        <v>745506</v>
      </c>
      <c r="K236" t="e">
        <v>#N/A</v>
      </c>
      <c r="L236" s="12" t="str">
        <f t="shared" si="9"/>
        <v>OPAC</v>
      </c>
    </row>
    <row r="237" spans="1:12" ht="37.5">
      <c r="A237">
        <v>207</v>
      </c>
      <c r="B237" s="1" t="s">
        <v>15</v>
      </c>
      <c r="C237" s="1" t="s">
        <v>196</v>
      </c>
      <c r="D237" s="1" t="s">
        <v>360</v>
      </c>
      <c r="E237" s="1" t="s">
        <v>65</v>
      </c>
      <c r="F237" s="1" t="s">
        <v>19</v>
      </c>
      <c r="G237" s="13" t="s">
        <v>370</v>
      </c>
      <c r="H237" s="1" t="s">
        <v>21</v>
      </c>
      <c r="J237">
        <v>883144</v>
      </c>
      <c r="K237" t="e">
        <v>#N/A</v>
      </c>
      <c r="L237" s="12" t="str">
        <f t="shared" si="9"/>
        <v>OPAC</v>
      </c>
    </row>
    <row r="238" spans="1:12" ht="18.75">
      <c r="A238">
        <v>208</v>
      </c>
      <c r="B238" s="1" t="s">
        <v>15</v>
      </c>
      <c r="C238" s="1" t="s">
        <v>196</v>
      </c>
      <c r="D238" s="1" t="s">
        <v>360</v>
      </c>
      <c r="E238" s="1" t="s">
        <v>65</v>
      </c>
      <c r="F238" s="1" t="s">
        <v>19</v>
      </c>
      <c r="G238" s="13" t="s">
        <v>371</v>
      </c>
      <c r="H238" s="1" t="s">
        <v>21</v>
      </c>
      <c r="J238">
        <v>35820</v>
      </c>
      <c r="K238" t="e">
        <v>#N/A</v>
      </c>
      <c r="L238" s="12" t="str">
        <f t="shared" si="9"/>
        <v>OPAC</v>
      </c>
    </row>
    <row r="239" spans="1:12" ht="18.75">
      <c r="A239">
        <v>209</v>
      </c>
      <c r="B239" s="1" t="s">
        <v>15</v>
      </c>
      <c r="C239" s="1" t="s">
        <v>196</v>
      </c>
      <c r="D239" s="1" t="s">
        <v>360</v>
      </c>
      <c r="E239" s="1" t="s">
        <v>65</v>
      </c>
      <c r="F239" s="1" t="s">
        <v>19</v>
      </c>
      <c r="G239" s="13" t="s">
        <v>372</v>
      </c>
      <c r="H239" s="1" t="s">
        <v>21</v>
      </c>
      <c r="J239">
        <v>879211</v>
      </c>
      <c r="K239" t="e">
        <v>#N/A</v>
      </c>
      <c r="L239" s="12" t="str">
        <f t="shared" si="9"/>
        <v>OPAC</v>
      </c>
    </row>
    <row r="240" spans="1:12" ht="18.75">
      <c r="A240">
        <v>210</v>
      </c>
      <c r="B240" s="1" t="s">
        <v>15</v>
      </c>
      <c r="C240" s="1" t="s">
        <v>196</v>
      </c>
      <c r="D240" s="1" t="s">
        <v>360</v>
      </c>
      <c r="E240" s="1" t="s">
        <v>65</v>
      </c>
      <c r="F240" s="1" t="s">
        <v>19</v>
      </c>
      <c r="G240" s="13" t="s">
        <v>373</v>
      </c>
      <c r="H240" s="1" t="s">
        <v>21</v>
      </c>
      <c r="J240">
        <v>796111</v>
      </c>
      <c r="L240" s="12" t="str">
        <f>HYPERLINK("http://klibs1.kj.yamagata-u.ac.jp/mylimedio/search/search.do?keyword=%23ID%3D"&amp;J240,"OPAC")</f>
        <v>OPAC</v>
      </c>
    </row>
    <row r="241" spans="1:12" ht="18.75">
      <c r="A241">
        <v>211</v>
      </c>
      <c r="B241" s="1" t="s">
        <v>15</v>
      </c>
      <c r="C241" s="1" t="s">
        <v>375</v>
      </c>
      <c r="D241" s="1" t="s">
        <v>376</v>
      </c>
      <c r="E241" s="1" t="s">
        <v>65</v>
      </c>
      <c r="F241" s="1" t="s">
        <v>19</v>
      </c>
      <c r="G241" s="2" t="s">
        <v>377</v>
      </c>
      <c r="H241" s="1" t="s">
        <v>24</v>
      </c>
      <c r="J241">
        <v>878276</v>
      </c>
      <c r="K241" t="e">
        <v>#N/A</v>
      </c>
      <c r="L241" s="12" t="str">
        <f aca="true" t="shared" si="10" ref="L241:L277">HYPERLINK("http://klibs1.kj.yamagata-u.ac.jp/mylimedio/search/search.do?keyword=%23ID%3D"&amp;J241,"OPAC")</f>
        <v>OPAC</v>
      </c>
    </row>
    <row r="242" spans="1:12" ht="18.75">
      <c r="A242">
        <v>212</v>
      </c>
      <c r="B242" s="1" t="s">
        <v>15</v>
      </c>
      <c r="C242" s="1" t="s">
        <v>375</v>
      </c>
      <c r="D242" s="1" t="s">
        <v>376</v>
      </c>
      <c r="E242" s="1" t="s">
        <v>65</v>
      </c>
      <c r="F242" s="1" t="s">
        <v>19</v>
      </c>
      <c r="G242" s="13" t="s">
        <v>378</v>
      </c>
      <c r="H242" s="1" t="s">
        <v>24</v>
      </c>
      <c r="J242">
        <v>766425</v>
      </c>
      <c r="K242" t="e">
        <v>#N/A</v>
      </c>
      <c r="L242" s="12" t="str">
        <f t="shared" si="10"/>
        <v>OPAC</v>
      </c>
    </row>
    <row r="243" spans="1:12" ht="18.75">
      <c r="A243">
        <v>213</v>
      </c>
      <c r="B243" s="1" t="s">
        <v>15</v>
      </c>
      <c r="C243" s="1" t="s">
        <v>375</v>
      </c>
      <c r="D243" s="1" t="s">
        <v>376</v>
      </c>
      <c r="E243" s="1" t="s">
        <v>65</v>
      </c>
      <c r="F243" s="1" t="s">
        <v>19</v>
      </c>
      <c r="G243" s="13" t="s">
        <v>379</v>
      </c>
      <c r="H243" s="1" t="s">
        <v>21</v>
      </c>
      <c r="J243">
        <v>237372</v>
      </c>
      <c r="K243" t="e">
        <v>#N/A</v>
      </c>
      <c r="L243" s="12" t="str">
        <f t="shared" si="10"/>
        <v>OPAC</v>
      </c>
    </row>
    <row r="244" spans="1:12" ht="18.75">
      <c r="A244">
        <v>214</v>
      </c>
      <c r="B244" s="1" t="s">
        <v>15</v>
      </c>
      <c r="C244" s="1" t="s">
        <v>375</v>
      </c>
      <c r="D244" s="1" t="s">
        <v>376</v>
      </c>
      <c r="E244" s="1" t="s">
        <v>65</v>
      </c>
      <c r="F244" s="1" t="s">
        <v>19</v>
      </c>
      <c r="G244" s="13" t="s">
        <v>380</v>
      </c>
      <c r="H244" s="1" t="s">
        <v>21</v>
      </c>
      <c r="J244">
        <v>878275</v>
      </c>
      <c r="K244" t="e">
        <v>#N/A</v>
      </c>
      <c r="L244" s="12" t="str">
        <f t="shared" si="10"/>
        <v>OPAC</v>
      </c>
    </row>
    <row r="245" spans="1:12" ht="18.75">
      <c r="A245">
        <v>215</v>
      </c>
      <c r="B245" s="1" t="s">
        <v>15</v>
      </c>
      <c r="C245" s="1" t="s">
        <v>375</v>
      </c>
      <c r="D245" s="1" t="s">
        <v>376</v>
      </c>
      <c r="E245" s="1" t="s">
        <v>65</v>
      </c>
      <c r="F245" s="1" t="s">
        <v>19</v>
      </c>
      <c r="G245" s="13" t="s">
        <v>381</v>
      </c>
      <c r="H245" s="1" t="s">
        <v>21</v>
      </c>
      <c r="J245">
        <v>787759</v>
      </c>
      <c r="K245" t="e">
        <v>#N/A</v>
      </c>
      <c r="L245" s="12" t="str">
        <f t="shared" si="10"/>
        <v>OPAC</v>
      </c>
    </row>
    <row r="246" spans="1:12" ht="18.75">
      <c r="A246">
        <v>216</v>
      </c>
      <c r="B246" s="1" t="s">
        <v>15</v>
      </c>
      <c r="C246" s="1" t="s">
        <v>382</v>
      </c>
      <c r="D246" s="1" t="s">
        <v>383</v>
      </c>
      <c r="E246" s="1" t="s">
        <v>65</v>
      </c>
      <c r="F246" s="1" t="s">
        <v>19</v>
      </c>
      <c r="G246" s="2" t="s">
        <v>384</v>
      </c>
      <c r="H246" s="1" t="s">
        <v>21</v>
      </c>
      <c r="J246">
        <v>750811</v>
      </c>
      <c r="K246" t="e">
        <v>#N/A</v>
      </c>
      <c r="L246" s="12" t="str">
        <f t="shared" si="10"/>
        <v>OPAC</v>
      </c>
    </row>
    <row r="247" spans="1:12" ht="18.75">
      <c r="A247">
        <v>217</v>
      </c>
      <c r="B247" s="1" t="s">
        <v>15</v>
      </c>
      <c r="C247" s="1" t="s">
        <v>382</v>
      </c>
      <c r="D247" s="1" t="s">
        <v>383</v>
      </c>
      <c r="E247" s="1" t="s">
        <v>65</v>
      </c>
      <c r="F247" s="1" t="s">
        <v>19</v>
      </c>
      <c r="G247" s="13" t="s">
        <v>385</v>
      </c>
      <c r="H247" s="1" t="s">
        <v>21</v>
      </c>
      <c r="J247">
        <v>233562</v>
      </c>
      <c r="K247" t="e">
        <v>#N/A</v>
      </c>
      <c r="L247" s="12" t="str">
        <f t="shared" si="10"/>
        <v>OPAC</v>
      </c>
    </row>
    <row r="248" spans="1:12" ht="18.75">
      <c r="A248">
        <v>218</v>
      </c>
      <c r="B248" s="1" t="s">
        <v>15</v>
      </c>
      <c r="C248" s="1" t="s">
        <v>382</v>
      </c>
      <c r="D248" s="1" t="s">
        <v>383</v>
      </c>
      <c r="E248" s="1" t="s">
        <v>65</v>
      </c>
      <c r="F248" s="1" t="s">
        <v>19</v>
      </c>
      <c r="G248" s="13" t="s">
        <v>386</v>
      </c>
      <c r="H248" s="1" t="s">
        <v>21</v>
      </c>
      <c r="J248">
        <v>869548</v>
      </c>
      <c r="K248" t="e">
        <v>#N/A</v>
      </c>
      <c r="L248" s="12" t="str">
        <f t="shared" si="10"/>
        <v>OPAC</v>
      </c>
    </row>
    <row r="249" spans="1:12" ht="37.5">
      <c r="A249">
        <v>219</v>
      </c>
      <c r="B249" s="1" t="s">
        <v>15</v>
      </c>
      <c r="C249" s="1" t="s">
        <v>387</v>
      </c>
      <c r="D249" s="1" t="s">
        <v>388</v>
      </c>
      <c r="E249" s="1" t="s">
        <v>65</v>
      </c>
      <c r="F249" s="1" t="s">
        <v>31</v>
      </c>
      <c r="G249" s="2" t="s">
        <v>389</v>
      </c>
      <c r="H249" s="1" t="s">
        <v>21</v>
      </c>
      <c r="J249">
        <v>872442</v>
      </c>
      <c r="K249" t="e">
        <v>#N/A</v>
      </c>
      <c r="L249" s="12" t="str">
        <f t="shared" si="10"/>
        <v>OPAC</v>
      </c>
    </row>
    <row r="250" spans="1:12" ht="18.75">
      <c r="A250">
        <v>220</v>
      </c>
      <c r="B250" s="1" t="s">
        <v>15</v>
      </c>
      <c r="C250" s="1" t="s">
        <v>387</v>
      </c>
      <c r="D250" s="1" t="s">
        <v>388</v>
      </c>
      <c r="E250" s="1" t="s">
        <v>65</v>
      </c>
      <c r="F250" s="1" t="s">
        <v>31</v>
      </c>
      <c r="G250" s="13" t="s">
        <v>390</v>
      </c>
      <c r="H250" s="1" t="s">
        <v>21</v>
      </c>
      <c r="J250">
        <v>237987</v>
      </c>
      <c r="K250" t="e">
        <v>#N/A</v>
      </c>
      <c r="L250" s="12" t="str">
        <f t="shared" si="10"/>
        <v>OPAC</v>
      </c>
    </row>
    <row r="251" spans="1:12" ht="18.75">
      <c r="A251">
        <v>221</v>
      </c>
      <c r="B251" s="1" t="s">
        <v>15</v>
      </c>
      <c r="C251" s="1" t="s">
        <v>387</v>
      </c>
      <c r="D251" s="1" t="s">
        <v>388</v>
      </c>
      <c r="E251" s="1" t="s">
        <v>65</v>
      </c>
      <c r="F251" s="1" t="s">
        <v>31</v>
      </c>
      <c r="G251" s="13" t="s">
        <v>391</v>
      </c>
      <c r="H251" s="1" t="s">
        <v>24</v>
      </c>
      <c r="J251">
        <v>721687</v>
      </c>
      <c r="K251" t="e">
        <v>#N/A</v>
      </c>
      <c r="L251" s="12" t="str">
        <f t="shared" si="10"/>
        <v>OPAC</v>
      </c>
    </row>
    <row r="252" spans="1:12" ht="18.75">
      <c r="A252">
        <v>222</v>
      </c>
      <c r="B252" s="1" t="s">
        <v>15</v>
      </c>
      <c r="C252" s="1" t="s">
        <v>387</v>
      </c>
      <c r="D252" s="1" t="s">
        <v>388</v>
      </c>
      <c r="E252" s="1" t="s">
        <v>65</v>
      </c>
      <c r="F252" s="1" t="s">
        <v>31</v>
      </c>
      <c r="G252" s="13" t="s">
        <v>392</v>
      </c>
      <c r="H252" s="1" t="s">
        <v>21</v>
      </c>
      <c r="J252">
        <v>548579</v>
      </c>
      <c r="K252" t="e">
        <v>#N/A</v>
      </c>
      <c r="L252" s="12" t="str">
        <f t="shared" si="10"/>
        <v>OPAC</v>
      </c>
    </row>
    <row r="253" spans="1:12" ht="37.5">
      <c r="A253">
        <v>223</v>
      </c>
      <c r="B253" s="1" t="s">
        <v>15</v>
      </c>
      <c r="C253" s="1" t="s">
        <v>393</v>
      </c>
      <c r="D253" s="1" t="s">
        <v>394</v>
      </c>
      <c r="E253" s="1" t="s">
        <v>395</v>
      </c>
      <c r="F253" s="1" t="s">
        <v>19</v>
      </c>
      <c r="G253" s="2" t="s">
        <v>396</v>
      </c>
      <c r="H253" s="1" t="s">
        <v>21</v>
      </c>
      <c r="J253">
        <v>832912</v>
      </c>
      <c r="K253" t="e">
        <v>#N/A</v>
      </c>
      <c r="L253" s="12" t="str">
        <f t="shared" si="10"/>
        <v>OPAC</v>
      </c>
    </row>
    <row r="254" spans="1:12" ht="18.75">
      <c r="A254">
        <v>224</v>
      </c>
      <c r="B254" s="1" t="s">
        <v>15</v>
      </c>
      <c r="C254" s="1" t="s">
        <v>397</v>
      </c>
      <c r="D254" s="1" t="s">
        <v>398</v>
      </c>
      <c r="E254" s="1" t="s">
        <v>65</v>
      </c>
      <c r="F254" s="1" t="s">
        <v>31</v>
      </c>
      <c r="G254" s="2" t="s">
        <v>399</v>
      </c>
      <c r="H254" s="1" t="s">
        <v>21</v>
      </c>
      <c r="J254">
        <v>862155</v>
      </c>
      <c r="K254" t="e">
        <v>#N/A</v>
      </c>
      <c r="L254" s="12" t="str">
        <f t="shared" si="10"/>
        <v>OPAC</v>
      </c>
    </row>
    <row r="255" spans="1:12" ht="18.75">
      <c r="A255">
        <v>225</v>
      </c>
      <c r="B255" s="1" t="s">
        <v>15</v>
      </c>
      <c r="C255" s="1" t="s">
        <v>400</v>
      </c>
      <c r="D255" s="1" t="s">
        <v>340</v>
      </c>
      <c r="E255" s="1" t="s">
        <v>65</v>
      </c>
      <c r="F255" s="1" t="s">
        <v>31</v>
      </c>
      <c r="G255" s="2" t="s">
        <v>401</v>
      </c>
      <c r="H255" s="1" t="s">
        <v>21</v>
      </c>
      <c r="J255">
        <v>750794</v>
      </c>
      <c r="K255" t="e">
        <v>#N/A</v>
      </c>
      <c r="L255" s="12" t="str">
        <f t="shared" si="10"/>
        <v>OPAC</v>
      </c>
    </row>
    <row r="256" spans="1:12" ht="18.75">
      <c r="A256">
        <v>226</v>
      </c>
      <c r="B256" s="1" t="s">
        <v>15</v>
      </c>
      <c r="C256" s="1" t="s">
        <v>400</v>
      </c>
      <c r="D256" s="1" t="s">
        <v>340</v>
      </c>
      <c r="E256" s="1" t="s">
        <v>65</v>
      </c>
      <c r="F256" s="1" t="s">
        <v>31</v>
      </c>
      <c r="G256" s="13" t="s">
        <v>402</v>
      </c>
      <c r="H256" s="1" t="s">
        <v>21</v>
      </c>
      <c r="J256">
        <v>846040</v>
      </c>
      <c r="K256" t="e">
        <v>#N/A</v>
      </c>
      <c r="L256" s="12" t="str">
        <f t="shared" si="10"/>
        <v>OPAC</v>
      </c>
    </row>
    <row r="257" spans="1:12" ht="37.5">
      <c r="A257">
        <v>227</v>
      </c>
      <c r="B257" s="1" t="s">
        <v>15</v>
      </c>
      <c r="C257" s="1" t="s">
        <v>400</v>
      </c>
      <c r="D257" s="1" t="s">
        <v>340</v>
      </c>
      <c r="E257" s="1" t="s">
        <v>65</v>
      </c>
      <c r="F257" s="1" t="s">
        <v>31</v>
      </c>
      <c r="G257" s="13" t="s">
        <v>403</v>
      </c>
      <c r="H257" s="1" t="s">
        <v>24</v>
      </c>
      <c r="J257">
        <v>834118</v>
      </c>
      <c r="K257" t="e">
        <v>#N/A</v>
      </c>
      <c r="L257" s="12" t="str">
        <f t="shared" si="10"/>
        <v>OPAC</v>
      </c>
    </row>
    <row r="258" spans="1:12" ht="18.75">
      <c r="A258">
        <v>228</v>
      </c>
      <c r="B258" s="1" t="s">
        <v>15</v>
      </c>
      <c r="C258" s="1" t="s">
        <v>400</v>
      </c>
      <c r="D258" s="1" t="s">
        <v>340</v>
      </c>
      <c r="E258" s="1" t="s">
        <v>65</v>
      </c>
      <c r="F258" s="1" t="s">
        <v>31</v>
      </c>
      <c r="G258" s="13" t="s">
        <v>404</v>
      </c>
      <c r="H258" s="1" t="s">
        <v>21</v>
      </c>
      <c r="J258">
        <v>834132</v>
      </c>
      <c r="K258" t="e">
        <v>#N/A</v>
      </c>
      <c r="L258" s="12" t="str">
        <f t="shared" si="10"/>
        <v>OPAC</v>
      </c>
    </row>
    <row r="259" spans="1:12" ht="37.5">
      <c r="A259">
        <v>229</v>
      </c>
      <c r="B259" s="1" t="s">
        <v>15</v>
      </c>
      <c r="C259" s="1" t="s">
        <v>405</v>
      </c>
      <c r="D259" s="1" t="s">
        <v>406</v>
      </c>
      <c r="E259" s="1" t="s">
        <v>65</v>
      </c>
      <c r="F259" s="1" t="s">
        <v>31</v>
      </c>
      <c r="G259" s="2" t="s">
        <v>407</v>
      </c>
      <c r="H259" s="1" t="s">
        <v>21</v>
      </c>
      <c r="J259">
        <v>789264</v>
      </c>
      <c r="K259" t="e">
        <v>#N/A</v>
      </c>
      <c r="L259" s="12" t="str">
        <f t="shared" si="10"/>
        <v>OPAC</v>
      </c>
    </row>
    <row r="260" spans="1:12" ht="18.75">
      <c r="A260">
        <v>230</v>
      </c>
      <c r="B260" s="1" t="s">
        <v>15</v>
      </c>
      <c r="C260" s="1" t="s">
        <v>408</v>
      </c>
      <c r="D260" s="1" t="s">
        <v>409</v>
      </c>
      <c r="E260" s="1" t="s">
        <v>65</v>
      </c>
      <c r="F260" s="1" t="s">
        <v>31</v>
      </c>
      <c r="G260" s="2" t="s">
        <v>410</v>
      </c>
      <c r="H260" s="1" t="s">
        <v>24</v>
      </c>
      <c r="J260">
        <v>484329</v>
      </c>
      <c r="K260" t="e">
        <v>#N/A</v>
      </c>
      <c r="L260" s="12" t="str">
        <f t="shared" si="10"/>
        <v>OPAC</v>
      </c>
    </row>
    <row r="261" spans="1:12" ht="18.75">
      <c r="A261">
        <v>231</v>
      </c>
      <c r="B261" s="1" t="s">
        <v>15</v>
      </c>
      <c r="C261" s="1" t="s">
        <v>411</v>
      </c>
      <c r="D261" s="1" t="s">
        <v>412</v>
      </c>
      <c r="E261" s="1" t="s">
        <v>65</v>
      </c>
      <c r="F261" s="1" t="s">
        <v>31</v>
      </c>
      <c r="G261" s="2" t="s">
        <v>413</v>
      </c>
      <c r="H261" s="1" t="s">
        <v>24</v>
      </c>
      <c r="J261">
        <v>842727</v>
      </c>
      <c r="K261" t="e">
        <v>#N/A</v>
      </c>
      <c r="L261" s="12" t="str">
        <f t="shared" si="10"/>
        <v>OPAC</v>
      </c>
    </row>
    <row r="262" spans="1:12" ht="18.75">
      <c r="A262">
        <v>232</v>
      </c>
      <c r="B262" s="1" t="s">
        <v>15</v>
      </c>
      <c r="C262" s="1" t="s">
        <v>411</v>
      </c>
      <c r="D262" s="1" t="s">
        <v>412</v>
      </c>
      <c r="E262" s="1" t="s">
        <v>65</v>
      </c>
      <c r="F262" s="1" t="s">
        <v>31</v>
      </c>
      <c r="G262" s="13" t="s">
        <v>414</v>
      </c>
      <c r="H262" s="1" t="s">
        <v>21</v>
      </c>
      <c r="J262">
        <v>284816</v>
      </c>
      <c r="K262" t="e">
        <v>#N/A</v>
      </c>
      <c r="L262" s="12" t="str">
        <f t="shared" si="10"/>
        <v>OPAC</v>
      </c>
    </row>
    <row r="263" spans="1:12" ht="18.75">
      <c r="A263">
        <v>233</v>
      </c>
      <c r="B263" s="1" t="s">
        <v>15</v>
      </c>
      <c r="C263" s="1" t="s">
        <v>411</v>
      </c>
      <c r="D263" s="1" t="s">
        <v>415</v>
      </c>
      <c r="E263" s="1" t="s">
        <v>65</v>
      </c>
      <c r="F263" s="1" t="s">
        <v>19</v>
      </c>
      <c r="G263" s="2" t="s">
        <v>413</v>
      </c>
      <c r="H263" s="1" t="s">
        <v>24</v>
      </c>
      <c r="J263">
        <v>842727</v>
      </c>
      <c r="K263" t="e">
        <v>#N/A</v>
      </c>
      <c r="L263" s="12" t="str">
        <f t="shared" si="10"/>
        <v>OPAC</v>
      </c>
    </row>
    <row r="264" spans="1:12" ht="18.75">
      <c r="A264">
        <v>234</v>
      </c>
      <c r="B264" s="1" t="s">
        <v>15</v>
      </c>
      <c r="C264" s="1" t="s">
        <v>411</v>
      </c>
      <c r="D264" s="1" t="s">
        <v>415</v>
      </c>
      <c r="E264" s="1" t="s">
        <v>65</v>
      </c>
      <c r="F264" s="1" t="s">
        <v>19</v>
      </c>
      <c r="G264" s="13" t="s">
        <v>414</v>
      </c>
      <c r="H264" s="1" t="s">
        <v>24</v>
      </c>
      <c r="J264">
        <v>284816</v>
      </c>
      <c r="K264" t="e">
        <v>#N/A</v>
      </c>
      <c r="L264" s="12" t="str">
        <f t="shared" si="10"/>
        <v>OPAC</v>
      </c>
    </row>
    <row r="265" spans="1:12" ht="37.5">
      <c r="A265">
        <v>235</v>
      </c>
      <c r="B265" s="1" t="s">
        <v>15</v>
      </c>
      <c r="C265" s="1" t="s">
        <v>416</v>
      </c>
      <c r="D265" s="1" t="s">
        <v>417</v>
      </c>
      <c r="E265" s="1" t="s">
        <v>65</v>
      </c>
      <c r="F265" s="1" t="s">
        <v>19</v>
      </c>
      <c r="G265" s="2" t="s">
        <v>418</v>
      </c>
      <c r="H265" s="1" t="s">
        <v>21</v>
      </c>
      <c r="J265">
        <v>879298</v>
      </c>
      <c r="K265" t="e">
        <v>#N/A</v>
      </c>
      <c r="L265" s="12" t="str">
        <f t="shared" si="10"/>
        <v>OPAC</v>
      </c>
    </row>
    <row r="266" spans="1:12" ht="37.5">
      <c r="A266">
        <v>236</v>
      </c>
      <c r="B266" s="1" t="s">
        <v>15</v>
      </c>
      <c r="C266" s="1" t="s">
        <v>416</v>
      </c>
      <c r="D266" s="1" t="s">
        <v>417</v>
      </c>
      <c r="E266" s="1" t="s">
        <v>65</v>
      </c>
      <c r="F266" s="1" t="s">
        <v>19</v>
      </c>
      <c r="G266" s="13" t="s">
        <v>419</v>
      </c>
      <c r="H266" s="1" t="s">
        <v>21</v>
      </c>
      <c r="J266">
        <v>721833</v>
      </c>
      <c r="K266" t="e">
        <v>#N/A</v>
      </c>
      <c r="L266" s="12" t="str">
        <f t="shared" si="10"/>
        <v>OPAC</v>
      </c>
    </row>
    <row r="267" spans="1:12" ht="18.75">
      <c r="A267">
        <v>237</v>
      </c>
      <c r="B267" s="1" t="s">
        <v>15</v>
      </c>
      <c r="C267" s="1" t="s">
        <v>416</v>
      </c>
      <c r="D267" s="1" t="s">
        <v>417</v>
      </c>
      <c r="E267" s="1" t="s">
        <v>65</v>
      </c>
      <c r="F267" s="1" t="s">
        <v>19</v>
      </c>
      <c r="G267" s="13" t="s">
        <v>420</v>
      </c>
      <c r="H267" s="1" t="s">
        <v>421</v>
      </c>
      <c r="J267">
        <v>125717</v>
      </c>
      <c r="K267" t="e">
        <v>#N/A</v>
      </c>
      <c r="L267" s="12" t="str">
        <f t="shared" si="10"/>
        <v>OPAC</v>
      </c>
    </row>
    <row r="268" spans="1:12" ht="37.5">
      <c r="A268">
        <v>238</v>
      </c>
      <c r="B268" s="1" t="s">
        <v>15</v>
      </c>
      <c r="C268" s="1" t="s">
        <v>416</v>
      </c>
      <c r="D268" s="1" t="s">
        <v>422</v>
      </c>
      <c r="E268" s="1" t="s">
        <v>65</v>
      </c>
      <c r="F268" s="1" t="s">
        <v>31</v>
      </c>
      <c r="G268" s="2" t="s">
        <v>419</v>
      </c>
      <c r="H268" s="1" t="s">
        <v>24</v>
      </c>
      <c r="J268">
        <v>721833</v>
      </c>
      <c r="K268" t="e">
        <v>#N/A</v>
      </c>
      <c r="L268" s="12" t="str">
        <f t="shared" si="10"/>
        <v>OPAC</v>
      </c>
    </row>
    <row r="269" spans="1:12" ht="37.5">
      <c r="A269">
        <v>239</v>
      </c>
      <c r="B269" s="1" t="s">
        <v>15</v>
      </c>
      <c r="C269" s="1" t="s">
        <v>416</v>
      </c>
      <c r="D269" s="1" t="s">
        <v>422</v>
      </c>
      <c r="E269" s="1" t="s">
        <v>65</v>
      </c>
      <c r="F269" s="1" t="s">
        <v>31</v>
      </c>
      <c r="G269" s="13" t="s">
        <v>423</v>
      </c>
      <c r="H269" s="1" t="s">
        <v>21</v>
      </c>
      <c r="J269">
        <v>843591</v>
      </c>
      <c r="K269" t="e">
        <v>#N/A</v>
      </c>
      <c r="L269" s="12" t="str">
        <f t="shared" si="10"/>
        <v>OPAC</v>
      </c>
    </row>
    <row r="270" spans="1:12" ht="37.5">
      <c r="A270">
        <v>240</v>
      </c>
      <c r="B270" s="1" t="s">
        <v>15</v>
      </c>
      <c r="C270" s="1" t="s">
        <v>60</v>
      </c>
      <c r="D270" s="1" t="s">
        <v>61</v>
      </c>
      <c r="E270" s="1" t="s">
        <v>65</v>
      </c>
      <c r="F270" s="1" t="s">
        <v>19</v>
      </c>
      <c r="G270" s="2" t="s">
        <v>62</v>
      </c>
      <c r="H270" s="1" t="s">
        <v>421</v>
      </c>
      <c r="J270">
        <v>731213</v>
      </c>
      <c r="K270" t="e">
        <v>#N/A</v>
      </c>
      <c r="L270" s="12" t="str">
        <f t="shared" si="10"/>
        <v>OPAC</v>
      </c>
    </row>
    <row r="271" spans="1:12" ht="37.5">
      <c r="A271">
        <v>241</v>
      </c>
      <c r="B271" s="1" t="s">
        <v>15</v>
      </c>
      <c r="C271" s="1" t="s">
        <v>424</v>
      </c>
      <c r="D271" s="1" t="s">
        <v>425</v>
      </c>
      <c r="E271" s="1" t="s">
        <v>65</v>
      </c>
      <c r="F271" s="1" t="s">
        <v>19</v>
      </c>
      <c r="G271" s="2" t="s">
        <v>426</v>
      </c>
      <c r="H271" s="1" t="s">
        <v>24</v>
      </c>
      <c r="J271">
        <v>276822</v>
      </c>
      <c r="K271" t="e">
        <v>#N/A</v>
      </c>
      <c r="L271" s="12" t="str">
        <f t="shared" si="10"/>
        <v>OPAC</v>
      </c>
    </row>
    <row r="272" spans="1:12" ht="37.5">
      <c r="A272">
        <v>242</v>
      </c>
      <c r="B272" s="1" t="s">
        <v>15</v>
      </c>
      <c r="C272" s="1" t="s">
        <v>424</v>
      </c>
      <c r="D272" s="1" t="s">
        <v>425</v>
      </c>
      <c r="E272" s="1" t="s">
        <v>65</v>
      </c>
      <c r="F272" s="1" t="s">
        <v>19</v>
      </c>
      <c r="G272" s="13" t="s">
        <v>427</v>
      </c>
      <c r="H272" s="1" t="s">
        <v>421</v>
      </c>
      <c r="J272">
        <v>276823</v>
      </c>
      <c r="K272" t="e">
        <v>#N/A</v>
      </c>
      <c r="L272" s="12" t="str">
        <f t="shared" si="10"/>
        <v>OPAC</v>
      </c>
    </row>
    <row r="273" spans="1:12" ht="18.75">
      <c r="A273">
        <v>243</v>
      </c>
      <c r="B273" s="1" t="s">
        <v>15</v>
      </c>
      <c r="C273" s="1" t="s">
        <v>183</v>
      </c>
      <c r="D273" s="1" t="s">
        <v>428</v>
      </c>
      <c r="E273" s="1" t="s">
        <v>107</v>
      </c>
      <c r="F273" s="1" t="s">
        <v>19</v>
      </c>
      <c r="G273" s="2" t="s">
        <v>429</v>
      </c>
      <c r="H273" s="1" t="s">
        <v>21</v>
      </c>
      <c r="J273">
        <v>778632</v>
      </c>
      <c r="K273" t="e">
        <v>#N/A</v>
      </c>
      <c r="L273" s="12" t="str">
        <f t="shared" si="10"/>
        <v>OPAC</v>
      </c>
    </row>
    <row r="274" spans="1:12" ht="18.75">
      <c r="A274">
        <v>244</v>
      </c>
      <c r="B274" s="1" t="s">
        <v>15</v>
      </c>
      <c r="C274" s="1" t="s">
        <v>183</v>
      </c>
      <c r="D274" s="1" t="s">
        <v>428</v>
      </c>
      <c r="E274" s="1" t="s">
        <v>107</v>
      </c>
      <c r="F274" s="1" t="s">
        <v>19</v>
      </c>
      <c r="G274" s="13" t="s">
        <v>430</v>
      </c>
      <c r="H274" s="1" t="s">
        <v>21</v>
      </c>
      <c r="J274">
        <v>879272</v>
      </c>
      <c r="K274" t="e">
        <v>#N/A</v>
      </c>
      <c r="L274" s="12" t="str">
        <f t="shared" si="10"/>
        <v>OPAC</v>
      </c>
    </row>
    <row r="275" spans="1:12" ht="18.75">
      <c r="A275">
        <v>245</v>
      </c>
      <c r="B275" s="1" t="s">
        <v>15</v>
      </c>
      <c r="C275" s="1" t="s">
        <v>183</v>
      </c>
      <c r="D275" s="1" t="s">
        <v>428</v>
      </c>
      <c r="E275" s="1" t="s">
        <v>107</v>
      </c>
      <c r="F275" s="1" t="s">
        <v>19</v>
      </c>
      <c r="G275" s="13" t="s">
        <v>431</v>
      </c>
      <c r="H275" s="1" t="s">
        <v>21</v>
      </c>
      <c r="J275">
        <v>832914</v>
      </c>
      <c r="K275" t="e">
        <v>#N/A</v>
      </c>
      <c r="L275" s="12" t="str">
        <f t="shared" si="10"/>
        <v>OPAC</v>
      </c>
    </row>
    <row r="276" spans="1:12" ht="18.75">
      <c r="A276">
        <v>246</v>
      </c>
      <c r="B276" s="1" t="s">
        <v>15</v>
      </c>
      <c r="C276" s="1" t="s">
        <v>183</v>
      </c>
      <c r="D276" s="1" t="s">
        <v>428</v>
      </c>
      <c r="E276" s="1" t="s">
        <v>107</v>
      </c>
      <c r="F276" s="1" t="s">
        <v>19</v>
      </c>
      <c r="G276" s="13" t="s">
        <v>432</v>
      </c>
      <c r="H276" s="1" t="s">
        <v>21</v>
      </c>
      <c r="J276">
        <v>879275</v>
      </c>
      <c r="K276" t="e">
        <v>#N/A</v>
      </c>
      <c r="L276" s="12" t="str">
        <f t="shared" si="10"/>
        <v>OPAC</v>
      </c>
    </row>
    <row r="277" spans="1:12" ht="18.75">
      <c r="A277">
        <v>247</v>
      </c>
      <c r="B277" s="1" t="s">
        <v>15</v>
      </c>
      <c r="C277" s="1" t="s">
        <v>183</v>
      </c>
      <c r="D277" s="1" t="s">
        <v>428</v>
      </c>
      <c r="E277" s="1" t="s">
        <v>107</v>
      </c>
      <c r="F277" s="1" t="s">
        <v>19</v>
      </c>
      <c r="G277" s="13" t="s">
        <v>433</v>
      </c>
      <c r="H277" s="1" t="s">
        <v>21</v>
      </c>
      <c r="J277">
        <v>859140</v>
      </c>
      <c r="K277" t="e">
        <v>#N/A</v>
      </c>
      <c r="L277" s="12" t="str">
        <f t="shared" si="10"/>
        <v>OPAC</v>
      </c>
    </row>
    <row r="278" spans="1:10" ht="37.5">
      <c r="A278">
        <v>248</v>
      </c>
      <c r="B278" s="1" t="s">
        <v>15</v>
      </c>
      <c r="C278" s="1" t="s">
        <v>186</v>
      </c>
      <c r="D278" s="1" t="s">
        <v>434</v>
      </c>
      <c r="E278" s="1" t="s">
        <v>107</v>
      </c>
      <c r="F278" s="1" t="s">
        <v>19</v>
      </c>
      <c r="G278" s="2" t="s">
        <v>435</v>
      </c>
      <c r="H278" s="1" t="s">
        <v>436</v>
      </c>
      <c r="J278" t="e">
        <v>#N/A</v>
      </c>
    </row>
    <row r="279" spans="1:12" ht="18.75">
      <c r="A279">
        <v>249</v>
      </c>
      <c r="B279" s="1" t="s">
        <v>15</v>
      </c>
      <c r="C279" s="1" t="s">
        <v>186</v>
      </c>
      <c r="D279" s="1" t="s">
        <v>434</v>
      </c>
      <c r="E279" s="1" t="s">
        <v>107</v>
      </c>
      <c r="F279" s="1" t="s">
        <v>19</v>
      </c>
      <c r="G279" s="13" t="s">
        <v>437</v>
      </c>
      <c r="H279" s="1" t="s">
        <v>21</v>
      </c>
      <c r="J279">
        <v>879331</v>
      </c>
      <c r="K279" t="e">
        <v>#N/A</v>
      </c>
      <c r="L279" s="12" t="str">
        <f>HYPERLINK("http://klibs1.kj.yamagata-u.ac.jp/mylimedio/search/search.do?keyword=%23ID%3D"&amp;J279,"OPAC")</f>
        <v>OPAC</v>
      </c>
    </row>
    <row r="280" spans="1:12" ht="37.5">
      <c r="A280">
        <v>250</v>
      </c>
      <c r="B280" s="1" t="s">
        <v>15</v>
      </c>
      <c r="C280" s="1" t="s">
        <v>186</v>
      </c>
      <c r="D280" s="1" t="s">
        <v>434</v>
      </c>
      <c r="E280" s="1" t="s">
        <v>107</v>
      </c>
      <c r="F280" s="1" t="s">
        <v>19</v>
      </c>
      <c r="G280" s="13" t="s">
        <v>438</v>
      </c>
      <c r="H280" s="1" t="s">
        <v>21</v>
      </c>
      <c r="J280">
        <v>882926</v>
      </c>
      <c r="L280" s="12" t="str">
        <f>HYPERLINK("http://klibs1.kj.yamagata-u.ac.jp/mylimedio/search/search.do?keyword=%23ID%3D"&amp;J280,"OPAC")</f>
        <v>OPAC</v>
      </c>
    </row>
    <row r="281" spans="1:12" ht="37.5">
      <c r="A281">
        <v>251</v>
      </c>
      <c r="B281" s="1" t="s">
        <v>15</v>
      </c>
      <c r="C281" s="1" t="s">
        <v>439</v>
      </c>
      <c r="D281" s="1" t="s">
        <v>440</v>
      </c>
      <c r="E281" s="1" t="s">
        <v>65</v>
      </c>
      <c r="F281" s="1" t="s">
        <v>19</v>
      </c>
      <c r="G281" s="2" t="s">
        <v>441</v>
      </c>
      <c r="H281" s="1" t="s">
        <v>21</v>
      </c>
      <c r="J281">
        <v>851862</v>
      </c>
      <c r="K281" t="e">
        <v>#N/A</v>
      </c>
      <c r="L281" s="12" t="str">
        <f aca="true" t="shared" si="11" ref="L281:L329">HYPERLINK("http://klibs1.kj.yamagata-u.ac.jp/mylimedio/search/search.do?keyword=%23ID%3D"&amp;J281,"OPAC")</f>
        <v>OPAC</v>
      </c>
    </row>
    <row r="282" spans="1:12" ht="37.5">
      <c r="A282">
        <v>252</v>
      </c>
      <c r="B282" s="1" t="s">
        <v>15</v>
      </c>
      <c r="C282" s="1" t="s">
        <v>439</v>
      </c>
      <c r="D282" s="1" t="s">
        <v>440</v>
      </c>
      <c r="E282" s="1" t="s">
        <v>65</v>
      </c>
      <c r="F282" s="1" t="s">
        <v>19</v>
      </c>
      <c r="G282" s="13" t="s">
        <v>442</v>
      </c>
      <c r="H282" s="1" t="s">
        <v>21</v>
      </c>
      <c r="J282">
        <v>769410</v>
      </c>
      <c r="K282" t="e">
        <v>#N/A</v>
      </c>
      <c r="L282" s="12" t="str">
        <f t="shared" si="11"/>
        <v>OPAC</v>
      </c>
    </row>
    <row r="283" spans="1:12" ht="18.75">
      <c r="A283">
        <v>253</v>
      </c>
      <c r="B283" s="1" t="s">
        <v>15</v>
      </c>
      <c r="C283" s="1" t="s">
        <v>439</v>
      </c>
      <c r="D283" s="1" t="s">
        <v>440</v>
      </c>
      <c r="E283" s="1" t="s">
        <v>65</v>
      </c>
      <c r="F283" s="1" t="s">
        <v>19</v>
      </c>
      <c r="G283" s="13" t="s">
        <v>443</v>
      </c>
      <c r="H283" s="1" t="s">
        <v>21</v>
      </c>
      <c r="J283">
        <v>764001</v>
      </c>
      <c r="K283" t="e">
        <v>#N/A</v>
      </c>
      <c r="L283" s="12" t="str">
        <f t="shared" si="11"/>
        <v>OPAC</v>
      </c>
    </row>
    <row r="284" spans="1:12" ht="37.5">
      <c r="A284">
        <v>254</v>
      </c>
      <c r="B284" s="1" t="s">
        <v>15</v>
      </c>
      <c r="C284" s="1" t="s">
        <v>439</v>
      </c>
      <c r="D284" s="1" t="s">
        <v>440</v>
      </c>
      <c r="E284" s="1" t="s">
        <v>65</v>
      </c>
      <c r="F284" s="1" t="s">
        <v>19</v>
      </c>
      <c r="G284" s="13" t="s">
        <v>444</v>
      </c>
      <c r="H284" s="1" t="s">
        <v>21</v>
      </c>
      <c r="J284">
        <v>778446</v>
      </c>
      <c r="K284" t="e">
        <v>#N/A</v>
      </c>
      <c r="L284" s="12" t="str">
        <f t="shared" si="11"/>
        <v>OPAC</v>
      </c>
    </row>
    <row r="285" spans="1:12" ht="18.75">
      <c r="A285">
        <v>255</v>
      </c>
      <c r="B285" s="1" t="s">
        <v>15</v>
      </c>
      <c r="C285" s="1" t="s">
        <v>445</v>
      </c>
      <c r="D285" s="1" t="s">
        <v>446</v>
      </c>
      <c r="E285" s="1" t="s">
        <v>65</v>
      </c>
      <c r="F285" s="1" t="s">
        <v>19</v>
      </c>
      <c r="G285" s="2" t="s">
        <v>48</v>
      </c>
      <c r="H285" s="1" t="s">
        <v>21</v>
      </c>
      <c r="J285">
        <v>764001</v>
      </c>
      <c r="K285" t="e">
        <v>#N/A</v>
      </c>
      <c r="L285" s="12" t="str">
        <f t="shared" si="11"/>
        <v>OPAC</v>
      </c>
    </row>
    <row r="286" spans="1:12" ht="18.75">
      <c r="A286">
        <v>256</v>
      </c>
      <c r="B286" s="1" t="s">
        <v>15</v>
      </c>
      <c r="C286" s="1" t="s">
        <v>445</v>
      </c>
      <c r="D286" s="1" t="s">
        <v>446</v>
      </c>
      <c r="E286" s="1" t="s">
        <v>65</v>
      </c>
      <c r="F286" s="1" t="s">
        <v>19</v>
      </c>
      <c r="G286" s="13" t="s">
        <v>43</v>
      </c>
      <c r="H286" s="1" t="s">
        <v>21</v>
      </c>
      <c r="J286">
        <v>737171</v>
      </c>
      <c r="K286" t="e">
        <v>#N/A</v>
      </c>
      <c r="L286" s="12" t="str">
        <f t="shared" si="11"/>
        <v>OPAC</v>
      </c>
    </row>
    <row r="287" spans="1:12" ht="18.75">
      <c r="A287">
        <v>257</v>
      </c>
      <c r="B287" s="1" t="s">
        <v>15</v>
      </c>
      <c r="C287" s="1" t="s">
        <v>445</v>
      </c>
      <c r="D287" s="1" t="s">
        <v>446</v>
      </c>
      <c r="E287" s="1" t="s">
        <v>65</v>
      </c>
      <c r="F287" s="1" t="s">
        <v>19</v>
      </c>
      <c r="G287" s="13" t="s">
        <v>45</v>
      </c>
      <c r="H287" s="1" t="s">
        <v>21</v>
      </c>
      <c r="J287">
        <v>757208</v>
      </c>
      <c r="K287" t="e">
        <v>#N/A</v>
      </c>
      <c r="L287" s="12" t="str">
        <f t="shared" si="11"/>
        <v>OPAC</v>
      </c>
    </row>
    <row r="288" spans="1:12" ht="18.75">
      <c r="A288">
        <v>258</v>
      </c>
      <c r="B288" s="1" t="s">
        <v>15</v>
      </c>
      <c r="C288" s="1" t="s">
        <v>445</v>
      </c>
      <c r="D288" s="1" t="s">
        <v>446</v>
      </c>
      <c r="E288" s="1" t="s">
        <v>65</v>
      </c>
      <c r="F288" s="1" t="s">
        <v>19</v>
      </c>
      <c r="G288" s="13" t="s">
        <v>447</v>
      </c>
      <c r="H288" s="1" t="s">
        <v>21</v>
      </c>
      <c r="J288">
        <v>536299</v>
      </c>
      <c r="K288" t="e">
        <v>#N/A</v>
      </c>
      <c r="L288" s="12" t="str">
        <f t="shared" si="11"/>
        <v>OPAC</v>
      </c>
    </row>
    <row r="289" spans="1:12" ht="37.5">
      <c r="A289">
        <v>259</v>
      </c>
      <c r="B289" s="1" t="s">
        <v>15</v>
      </c>
      <c r="C289" s="1" t="s">
        <v>445</v>
      </c>
      <c r="D289" s="1" t="s">
        <v>446</v>
      </c>
      <c r="E289" s="1" t="s">
        <v>65</v>
      </c>
      <c r="F289" s="1" t="s">
        <v>19</v>
      </c>
      <c r="G289" s="13" t="s">
        <v>448</v>
      </c>
      <c r="H289" s="1" t="s">
        <v>21</v>
      </c>
      <c r="J289">
        <v>680585</v>
      </c>
      <c r="K289" t="e">
        <v>#N/A</v>
      </c>
      <c r="L289" s="12" t="str">
        <f t="shared" si="11"/>
        <v>OPAC</v>
      </c>
    </row>
    <row r="290" spans="1:12" ht="18.75">
      <c r="A290">
        <v>260</v>
      </c>
      <c r="B290" s="1" t="s">
        <v>15</v>
      </c>
      <c r="C290" s="1" t="s">
        <v>445</v>
      </c>
      <c r="D290" s="1" t="s">
        <v>446</v>
      </c>
      <c r="E290" s="1" t="s">
        <v>65</v>
      </c>
      <c r="F290" s="1" t="s">
        <v>19</v>
      </c>
      <c r="G290" s="13" t="s">
        <v>449</v>
      </c>
      <c r="H290" s="1" t="s">
        <v>21</v>
      </c>
      <c r="J290">
        <v>287508</v>
      </c>
      <c r="K290" t="e">
        <v>#N/A</v>
      </c>
      <c r="L290" s="12" t="str">
        <f t="shared" si="11"/>
        <v>OPAC</v>
      </c>
    </row>
    <row r="291" spans="1:12" ht="18.75">
      <c r="A291">
        <v>261</v>
      </c>
      <c r="B291" s="1" t="s">
        <v>15</v>
      </c>
      <c r="C291" s="1" t="s">
        <v>445</v>
      </c>
      <c r="D291" s="1" t="s">
        <v>446</v>
      </c>
      <c r="E291" s="1" t="s">
        <v>65</v>
      </c>
      <c r="F291" s="1" t="s">
        <v>19</v>
      </c>
      <c r="G291" s="13" t="s">
        <v>51</v>
      </c>
      <c r="H291" s="1" t="s">
        <v>21</v>
      </c>
      <c r="J291">
        <v>754336</v>
      </c>
      <c r="K291" t="e">
        <v>#N/A</v>
      </c>
      <c r="L291" s="12" t="str">
        <f t="shared" si="11"/>
        <v>OPAC</v>
      </c>
    </row>
    <row r="292" spans="1:12" ht="18.75">
      <c r="A292">
        <v>262</v>
      </c>
      <c r="B292" s="1" t="s">
        <v>15</v>
      </c>
      <c r="C292" s="1" t="s">
        <v>445</v>
      </c>
      <c r="D292" s="1" t="s">
        <v>446</v>
      </c>
      <c r="E292" s="1" t="s">
        <v>65</v>
      </c>
      <c r="F292" s="1" t="s">
        <v>19</v>
      </c>
      <c r="G292" s="13" t="s">
        <v>52</v>
      </c>
      <c r="H292" s="1" t="s">
        <v>24</v>
      </c>
      <c r="J292">
        <v>262433</v>
      </c>
      <c r="K292" t="e">
        <v>#N/A</v>
      </c>
      <c r="L292" s="12" t="str">
        <f t="shared" si="11"/>
        <v>OPAC</v>
      </c>
    </row>
    <row r="293" spans="1:12" ht="18.75">
      <c r="A293">
        <v>263</v>
      </c>
      <c r="B293" s="1" t="s">
        <v>15</v>
      </c>
      <c r="C293" s="1" t="s">
        <v>445</v>
      </c>
      <c r="D293" s="1" t="s">
        <v>446</v>
      </c>
      <c r="E293" s="1" t="s">
        <v>65</v>
      </c>
      <c r="F293" s="1" t="s">
        <v>19</v>
      </c>
      <c r="G293" s="13" t="s">
        <v>53</v>
      </c>
      <c r="H293" s="1" t="s">
        <v>24</v>
      </c>
      <c r="J293">
        <v>218888</v>
      </c>
      <c r="K293" t="e">
        <v>#N/A</v>
      </c>
      <c r="L293" s="12" t="str">
        <f t="shared" si="11"/>
        <v>OPAC</v>
      </c>
    </row>
    <row r="294" spans="1:12" ht="18.75">
      <c r="A294">
        <v>264</v>
      </c>
      <c r="B294" s="1" t="s">
        <v>15</v>
      </c>
      <c r="C294" s="1" t="s">
        <v>445</v>
      </c>
      <c r="D294" s="1" t="s">
        <v>446</v>
      </c>
      <c r="E294" s="1" t="s">
        <v>65</v>
      </c>
      <c r="F294" s="1" t="s">
        <v>19</v>
      </c>
      <c r="G294" s="13" t="s">
        <v>450</v>
      </c>
      <c r="H294" s="1" t="s">
        <v>24</v>
      </c>
      <c r="J294">
        <v>768192</v>
      </c>
      <c r="K294" t="e">
        <v>#N/A</v>
      </c>
      <c r="L294" s="12" t="str">
        <f t="shared" si="11"/>
        <v>OPAC</v>
      </c>
    </row>
    <row r="295" spans="1:12" ht="18.75">
      <c r="A295">
        <v>265</v>
      </c>
      <c r="B295" s="1" t="s">
        <v>15</v>
      </c>
      <c r="C295" s="1" t="s">
        <v>445</v>
      </c>
      <c r="D295" s="1" t="s">
        <v>446</v>
      </c>
      <c r="E295" s="1" t="s">
        <v>65</v>
      </c>
      <c r="F295" s="1" t="s">
        <v>19</v>
      </c>
      <c r="G295" s="13" t="s">
        <v>55</v>
      </c>
      <c r="H295" s="1" t="s">
        <v>21</v>
      </c>
      <c r="J295">
        <v>262287</v>
      </c>
      <c r="K295" t="e">
        <v>#N/A</v>
      </c>
      <c r="L295" s="12" t="str">
        <f t="shared" si="11"/>
        <v>OPAC</v>
      </c>
    </row>
    <row r="296" spans="1:12" ht="18.75">
      <c r="A296">
        <v>266</v>
      </c>
      <c r="B296" s="1" t="s">
        <v>15</v>
      </c>
      <c r="C296" s="1" t="s">
        <v>445</v>
      </c>
      <c r="D296" s="1" t="s">
        <v>446</v>
      </c>
      <c r="E296" s="1" t="s">
        <v>65</v>
      </c>
      <c r="F296" s="1" t="s">
        <v>19</v>
      </c>
      <c r="G296" s="13" t="s">
        <v>41</v>
      </c>
      <c r="H296" s="1" t="s">
        <v>24</v>
      </c>
      <c r="J296">
        <v>750627</v>
      </c>
      <c r="K296" t="e">
        <v>#N/A</v>
      </c>
      <c r="L296" s="12" t="str">
        <f t="shared" si="11"/>
        <v>OPAC</v>
      </c>
    </row>
    <row r="297" spans="1:12" ht="18.75">
      <c r="A297">
        <v>267</v>
      </c>
      <c r="B297" s="1" t="s">
        <v>15</v>
      </c>
      <c r="C297" s="1" t="s">
        <v>445</v>
      </c>
      <c r="D297" s="1" t="s">
        <v>446</v>
      </c>
      <c r="E297" s="1" t="s">
        <v>65</v>
      </c>
      <c r="F297" s="1" t="s">
        <v>19</v>
      </c>
      <c r="G297" s="13" t="s">
        <v>56</v>
      </c>
      <c r="H297" s="1" t="s">
        <v>21</v>
      </c>
      <c r="J297">
        <v>256169</v>
      </c>
      <c r="K297" t="e">
        <v>#N/A</v>
      </c>
      <c r="L297" s="12" t="str">
        <f t="shared" si="11"/>
        <v>OPAC</v>
      </c>
    </row>
    <row r="298" spans="1:12" ht="18.75">
      <c r="A298">
        <v>268</v>
      </c>
      <c r="B298" s="1" t="s">
        <v>15</v>
      </c>
      <c r="C298" s="1" t="s">
        <v>445</v>
      </c>
      <c r="D298" s="1" t="s">
        <v>446</v>
      </c>
      <c r="E298" s="1" t="s">
        <v>65</v>
      </c>
      <c r="F298" s="1" t="s">
        <v>19</v>
      </c>
      <c r="G298" s="13" t="s">
        <v>44</v>
      </c>
      <c r="H298" s="1" t="s">
        <v>21</v>
      </c>
      <c r="J298">
        <v>792081</v>
      </c>
      <c r="K298" t="e">
        <v>#N/A</v>
      </c>
      <c r="L298" s="12" t="str">
        <f t="shared" si="11"/>
        <v>OPAC</v>
      </c>
    </row>
    <row r="299" spans="1:12" ht="18.75">
      <c r="A299">
        <v>269</v>
      </c>
      <c r="B299" s="1" t="s">
        <v>15</v>
      </c>
      <c r="C299" s="1" t="s">
        <v>445</v>
      </c>
      <c r="D299" s="1" t="s">
        <v>446</v>
      </c>
      <c r="E299" s="1" t="s">
        <v>65</v>
      </c>
      <c r="F299" s="1" t="s">
        <v>19</v>
      </c>
      <c r="G299" s="13" t="s">
        <v>451</v>
      </c>
      <c r="H299" s="1" t="s">
        <v>24</v>
      </c>
      <c r="J299">
        <v>348686</v>
      </c>
      <c r="K299" t="e">
        <v>#N/A</v>
      </c>
      <c r="L299" s="12" t="str">
        <f t="shared" si="11"/>
        <v>OPAC</v>
      </c>
    </row>
    <row r="300" spans="1:12" ht="18.75">
      <c r="A300">
        <v>270</v>
      </c>
      <c r="B300" s="1" t="s">
        <v>15</v>
      </c>
      <c r="C300" s="1" t="s">
        <v>452</v>
      </c>
      <c r="D300" s="1" t="s">
        <v>446</v>
      </c>
      <c r="E300" s="1" t="s">
        <v>65</v>
      </c>
      <c r="F300" s="1" t="s">
        <v>19</v>
      </c>
      <c r="G300" s="2" t="s">
        <v>48</v>
      </c>
      <c r="H300" s="1" t="s">
        <v>24</v>
      </c>
      <c r="J300">
        <v>764001</v>
      </c>
      <c r="K300" t="e">
        <v>#N/A</v>
      </c>
      <c r="L300" s="12" t="str">
        <f t="shared" si="11"/>
        <v>OPAC</v>
      </c>
    </row>
    <row r="301" spans="1:12" ht="18.75">
      <c r="A301">
        <v>271</v>
      </c>
      <c r="B301" s="1" t="s">
        <v>15</v>
      </c>
      <c r="C301" s="1" t="s">
        <v>452</v>
      </c>
      <c r="D301" s="1" t="s">
        <v>446</v>
      </c>
      <c r="E301" s="1" t="s">
        <v>65</v>
      </c>
      <c r="F301" s="1" t="s">
        <v>19</v>
      </c>
      <c r="G301" s="13" t="s">
        <v>43</v>
      </c>
      <c r="H301" s="1" t="s">
        <v>21</v>
      </c>
      <c r="J301">
        <v>737171</v>
      </c>
      <c r="K301" t="e">
        <v>#N/A</v>
      </c>
      <c r="L301" s="12" t="str">
        <f t="shared" si="11"/>
        <v>OPAC</v>
      </c>
    </row>
    <row r="302" spans="1:12" ht="18.75">
      <c r="A302">
        <v>272</v>
      </c>
      <c r="B302" s="1" t="s">
        <v>15</v>
      </c>
      <c r="C302" s="1" t="s">
        <v>452</v>
      </c>
      <c r="D302" s="1" t="s">
        <v>446</v>
      </c>
      <c r="E302" s="1" t="s">
        <v>65</v>
      </c>
      <c r="F302" s="1" t="s">
        <v>19</v>
      </c>
      <c r="G302" s="13" t="s">
        <v>45</v>
      </c>
      <c r="H302" s="1" t="s">
        <v>21</v>
      </c>
      <c r="J302">
        <v>757208</v>
      </c>
      <c r="K302" t="e">
        <v>#N/A</v>
      </c>
      <c r="L302" s="12" t="str">
        <f t="shared" si="11"/>
        <v>OPAC</v>
      </c>
    </row>
    <row r="303" spans="1:12" ht="18.75">
      <c r="A303">
        <v>273</v>
      </c>
      <c r="B303" s="1" t="s">
        <v>15</v>
      </c>
      <c r="C303" s="1" t="s">
        <v>452</v>
      </c>
      <c r="D303" s="1" t="s">
        <v>446</v>
      </c>
      <c r="E303" s="1" t="s">
        <v>65</v>
      </c>
      <c r="F303" s="1" t="s">
        <v>19</v>
      </c>
      <c r="G303" s="13" t="s">
        <v>447</v>
      </c>
      <c r="H303" s="1" t="s">
        <v>24</v>
      </c>
      <c r="J303">
        <v>536299</v>
      </c>
      <c r="K303" t="e">
        <v>#N/A</v>
      </c>
      <c r="L303" s="12" t="str">
        <f t="shared" si="11"/>
        <v>OPAC</v>
      </c>
    </row>
    <row r="304" spans="1:12" ht="37.5">
      <c r="A304">
        <v>274</v>
      </c>
      <c r="B304" s="1" t="s">
        <v>15</v>
      </c>
      <c r="C304" s="1" t="s">
        <v>452</v>
      </c>
      <c r="D304" s="1" t="s">
        <v>446</v>
      </c>
      <c r="E304" s="1" t="s">
        <v>65</v>
      </c>
      <c r="F304" s="1" t="s">
        <v>19</v>
      </c>
      <c r="G304" s="13" t="s">
        <v>448</v>
      </c>
      <c r="H304" s="1" t="s">
        <v>24</v>
      </c>
      <c r="J304">
        <v>680585</v>
      </c>
      <c r="K304" t="e">
        <v>#N/A</v>
      </c>
      <c r="L304" s="12" t="str">
        <f t="shared" si="11"/>
        <v>OPAC</v>
      </c>
    </row>
    <row r="305" spans="1:12" ht="18.75">
      <c r="A305">
        <v>275</v>
      </c>
      <c r="B305" s="1" t="s">
        <v>15</v>
      </c>
      <c r="C305" s="1" t="s">
        <v>452</v>
      </c>
      <c r="D305" s="1" t="s">
        <v>446</v>
      </c>
      <c r="E305" s="1" t="s">
        <v>65</v>
      </c>
      <c r="F305" s="1" t="s">
        <v>19</v>
      </c>
      <c r="G305" s="13" t="s">
        <v>449</v>
      </c>
      <c r="H305" s="1" t="s">
        <v>21</v>
      </c>
      <c r="J305">
        <v>287508</v>
      </c>
      <c r="K305" t="e">
        <v>#N/A</v>
      </c>
      <c r="L305" s="12" t="str">
        <f t="shared" si="11"/>
        <v>OPAC</v>
      </c>
    </row>
    <row r="306" spans="1:12" ht="18.75">
      <c r="A306">
        <v>276</v>
      </c>
      <c r="B306" s="1" t="s">
        <v>15</v>
      </c>
      <c r="C306" s="1" t="s">
        <v>452</v>
      </c>
      <c r="D306" s="1" t="s">
        <v>446</v>
      </c>
      <c r="E306" s="1" t="s">
        <v>65</v>
      </c>
      <c r="F306" s="1" t="s">
        <v>19</v>
      </c>
      <c r="G306" s="13" t="s">
        <v>51</v>
      </c>
      <c r="H306" s="1" t="s">
        <v>21</v>
      </c>
      <c r="J306">
        <v>754336</v>
      </c>
      <c r="K306" t="e">
        <v>#N/A</v>
      </c>
      <c r="L306" s="12" t="str">
        <f t="shared" si="11"/>
        <v>OPAC</v>
      </c>
    </row>
    <row r="307" spans="1:12" ht="18.75">
      <c r="A307">
        <v>277</v>
      </c>
      <c r="B307" s="1" t="s">
        <v>15</v>
      </c>
      <c r="C307" s="1" t="s">
        <v>452</v>
      </c>
      <c r="D307" s="1" t="s">
        <v>446</v>
      </c>
      <c r="E307" s="1" t="s">
        <v>65</v>
      </c>
      <c r="F307" s="1" t="s">
        <v>19</v>
      </c>
      <c r="G307" s="13" t="s">
        <v>52</v>
      </c>
      <c r="H307" s="1" t="s">
        <v>21</v>
      </c>
      <c r="J307">
        <v>262433</v>
      </c>
      <c r="K307" t="e">
        <v>#N/A</v>
      </c>
      <c r="L307" s="12" t="str">
        <f t="shared" si="11"/>
        <v>OPAC</v>
      </c>
    </row>
    <row r="308" spans="1:12" ht="18.75">
      <c r="A308">
        <v>278</v>
      </c>
      <c r="B308" s="1" t="s">
        <v>15</v>
      </c>
      <c r="C308" s="1" t="s">
        <v>452</v>
      </c>
      <c r="D308" s="1" t="s">
        <v>446</v>
      </c>
      <c r="E308" s="1" t="s">
        <v>65</v>
      </c>
      <c r="F308" s="1" t="s">
        <v>19</v>
      </c>
      <c r="G308" s="13" t="s">
        <v>53</v>
      </c>
      <c r="H308" s="1" t="s">
        <v>24</v>
      </c>
      <c r="J308">
        <v>218888</v>
      </c>
      <c r="K308" t="e">
        <v>#N/A</v>
      </c>
      <c r="L308" s="12" t="str">
        <f t="shared" si="11"/>
        <v>OPAC</v>
      </c>
    </row>
    <row r="309" spans="1:12" ht="18.75">
      <c r="A309">
        <v>279</v>
      </c>
      <c r="B309" s="1" t="s">
        <v>15</v>
      </c>
      <c r="C309" s="1" t="s">
        <v>452</v>
      </c>
      <c r="D309" s="1" t="s">
        <v>446</v>
      </c>
      <c r="E309" s="1" t="s">
        <v>65</v>
      </c>
      <c r="F309" s="1" t="s">
        <v>19</v>
      </c>
      <c r="G309" s="13" t="s">
        <v>54</v>
      </c>
      <c r="H309" s="1" t="s">
        <v>21</v>
      </c>
      <c r="J309">
        <v>768192</v>
      </c>
      <c r="K309" t="e">
        <v>#N/A</v>
      </c>
      <c r="L309" s="12" t="str">
        <f t="shared" si="11"/>
        <v>OPAC</v>
      </c>
    </row>
    <row r="310" spans="1:12" ht="18.75">
      <c r="A310">
        <v>280</v>
      </c>
      <c r="B310" s="1" t="s">
        <v>15</v>
      </c>
      <c r="C310" s="1" t="s">
        <v>452</v>
      </c>
      <c r="D310" s="1" t="s">
        <v>446</v>
      </c>
      <c r="E310" s="1" t="s">
        <v>65</v>
      </c>
      <c r="F310" s="1" t="s">
        <v>19</v>
      </c>
      <c r="G310" s="13" t="s">
        <v>55</v>
      </c>
      <c r="H310" s="1" t="s">
        <v>21</v>
      </c>
      <c r="J310">
        <v>262287</v>
      </c>
      <c r="K310" t="e">
        <v>#N/A</v>
      </c>
      <c r="L310" s="12" t="str">
        <f t="shared" si="11"/>
        <v>OPAC</v>
      </c>
    </row>
    <row r="311" spans="1:12" ht="18.75">
      <c r="A311">
        <v>281</v>
      </c>
      <c r="B311" s="1" t="s">
        <v>15</v>
      </c>
      <c r="C311" s="1" t="s">
        <v>452</v>
      </c>
      <c r="D311" s="1" t="s">
        <v>446</v>
      </c>
      <c r="E311" s="1" t="s">
        <v>65</v>
      </c>
      <c r="F311" s="1" t="s">
        <v>19</v>
      </c>
      <c r="G311" s="13" t="s">
        <v>41</v>
      </c>
      <c r="H311" s="1" t="s">
        <v>21</v>
      </c>
      <c r="J311">
        <v>750627</v>
      </c>
      <c r="K311" t="e">
        <v>#N/A</v>
      </c>
      <c r="L311" s="12" t="str">
        <f t="shared" si="11"/>
        <v>OPAC</v>
      </c>
    </row>
    <row r="312" spans="1:12" ht="18.75">
      <c r="A312">
        <v>282</v>
      </c>
      <c r="B312" s="1" t="s">
        <v>15</v>
      </c>
      <c r="C312" s="1" t="s">
        <v>452</v>
      </c>
      <c r="D312" s="1" t="s">
        <v>446</v>
      </c>
      <c r="E312" s="1" t="s">
        <v>65</v>
      </c>
      <c r="F312" s="1" t="s">
        <v>19</v>
      </c>
      <c r="G312" s="13" t="s">
        <v>56</v>
      </c>
      <c r="H312" s="1" t="s">
        <v>24</v>
      </c>
      <c r="J312">
        <v>256169</v>
      </c>
      <c r="K312" t="e">
        <v>#N/A</v>
      </c>
      <c r="L312" s="12" t="str">
        <f t="shared" si="11"/>
        <v>OPAC</v>
      </c>
    </row>
    <row r="313" spans="1:12" ht="18.75">
      <c r="A313">
        <v>283</v>
      </c>
      <c r="B313" s="1" t="s">
        <v>15</v>
      </c>
      <c r="C313" s="1" t="s">
        <v>452</v>
      </c>
      <c r="D313" s="1" t="s">
        <v>446</v>
      </c>
      <c r="E313" s="1" t="s">
        <v>65</v>
      </c>
      <c r="F313" s="1" t="s">
        <v>19</v>
      </c>
      <c r="G313" s="13" t="s">
        <v>44</v>
      </c>
      <c r="H313" s="1" t="s">
        <v>21</v>
      </c>
      <c r="J313">
        <v>792081</v>
      </c>
      <c r="K313" t="e">
        <v>#N/A</v>
      </c>
      <c r="L313" s="12" t="str">
        <f t="shared" si="11"/>
        <v>OPAC</v>
      </c>
    </row>
    <row r="314" spans="1:12" ht="18.75">
      <c r="A314">
        <v>284</v>
      </c>
      <c r="B314" s="1" t="s">
        <v>15</v>
      </c>
      <c r="C314" s="1" t="s">
        <v>452</v>
      </c>
      <c r="D314" s="1" t="s">
        <v>446</v>
      </c>
      <c r="E314" s="1" t="s">
        <v>65</v>
      </c>
      <c r="F314" s="1" t="s">
        <v>19</v>
      </c>
      <c r="G314" s="13" t="s">
        <v>451</v>
      </c>
      <c r="H314" s="1" t="s">
        <v>24</v>
      </c>
      <c r="J314">
        <v>348686</v>
      </c>
      <c r="K314" t="e">
        <v>#N/A</v>
      </c>
      <c r="L314" s="12" t="str">
        <f t="shared" si="11"/>
        <v>OPAC</v>
      </c>
    </row>
    <row r="315" spans="1:12" ht="37.5">
      <c r="A315">
        <v>285</v>
      </c>
      <c r="B315" s="1" t="s">
        <v>15</v>
      </c>
      <c r="C315" s="1" t="s">
        <v>60</v>
      </c>
      <c r="D315" s="1" t="s">
        <v>61</v>
      </c>
      <c r="E315" s="1" t="s">
        <v>65</v>
      </c>
      <c r="F315" s="1" t="s">
        <v>19</v>
      </c>
      <c r="G315" s="2" t="s">
        <v>62</v>
      </c>
      <c r="H315" s="1" t="s">
        <v>24</v>
      </c>
      <c r="J315">
        <v>731213</v>
      </c>
      <c r="K315" t="e">
        <v>#N/A</v>
      </c>
      <c r="L315" s="12" t="str">
        <f t="shared" si="11"/>
        <v>OPAC</v>
      </c>
    </row>
    <row r="316" spans="1:12" ht="37.5">
      <c r="A316">
        <v>286</v>
      </c>
      <c r="B316" s="1" t="s">
        <v>15</v>
      </c>
      <c r="C316" s="1" t="s">
        <v>453</v>
      </c>
      <c r="D316" s="1" t="s">
        <v>454</v>
      </c>
      <c r="E316" s="1" t="s">
        <v>65</v>
      </c>
      <c r="F316" s="1" t="s">
        <v>31</v>
      </c>
      <c r="G316" s="2" t="s">
        <v>455</v>
      </c>
      <c r="H316" s="1" t="s">
        <v>456</v>
      </c>
      <c r="J316">
        <v>731104</v>
      </c>
      <c r="K316" t="e">
        <v>#N/A</v>
      </c>
      <c r="L316" s="12" t="str">
        <f t="shared" si="11"/>
        <v>OPAC</v>
      </c>
    </row>
    <row r="317" spans="1:12" ht="37.5">
      <c r="A317">
        <v>287</v>
      </c>
      <c r="B317" s="1" t="s">
        <v>15</v>
      </c>
      <c r="C317" s="1" t="s">
        <v>453</v>
      </c>
      <c r="D317" s="1" t="s">
        <v>454</v>
      </c>
      <c r="E317" s="1" t="s">
        <v>65</v>
      </c>
      <c r="F317" s="1" t="s">
        <v>31</v>
      </c>
      <c r="G317" s="13" t="s">
        <v>457</v>
      </c>
      <c r="H317" s="1" t="s">
        <v>456</v>
      </c>
      <c r="J317">
        <v>883026</v>
      </c>
      <c r="K317" t="e">
        <v>#N/A</v>
      </c>
      <c r="L317" s="12" t="str">
        <f t="shared" si="11"/>
        <v>OPAC</v>
      </c>
    </row>
    <row r="318" spans="1:12" ht="37.5">
      <c r="A318">
        <v>288</v>
      </c>
      <c r="B318" s="1" t="s">
        <v>15</v>
      </c>
      <c r="C318" s="1" t="s">
        <v>453</v>
      </c>
      <c r="D318" s="1" t="s">
        <v>454</v>
      </c>
      <c r="E318" s="1" t="s">
        <v>65</v>
      </c>
      <c r="F318" s="1" t="s">
        <v>31</v>
      </c>
      <c r="G318" s="13" t="s">
        <v>458</v>
      </c>
      <c r="H318" s="1" t="s">
        <v>21</v>
      </c>
      <c r="J318">
        <v>484365</v>
      </c>
      <c r="K318" t="e">
        <v>#N/A</v>
      </c>
      <c r="L318" s="12" t="str">
        <f t="shared" si="11"/>
        <v>OPAC</v>
      </c>
    </row>
    <row r="319" spans="1:12" ht="18.75">
      <c r="A319">
        <v>289</v>
      </c>
      <c r="B319" s="1" t="s">
        <v>15</v>
      </c>
      <c r="C319" s="1" t="s">
        <v>459</v>
      </c>
      <c r="D319" s="1" t="s">
        <v>460</v>
      </c>
      <c r="E319" s="1" t="s">
        <v>65</v>
      </c>
      <c r="F319" s="1" t="s">
        <v>19</v>
      </c>
      <c r="G319" s="2" t="s">
        <v>461</v>
      </c>
      <c r="H319" s="1" t="s">
        <v>462</v>
      </c>
      <c r="J319">
        <v>343525</v>
      </c>
      <c r="K319" t="e">
        <v>#N/A</v>
      </c>
      <c r="L319" s="12" t="str">
        <f t="shared" si="11"/>
        <v>OPAC</v>
      </c>
    </row>
    <row r="320" spans="1:12" ht="18.75">
      <c r="A320">
        <v>290</v>
      </c>
      <c r="B320" s="1" t="s">
        <v>15</v>
      </c>
      <c r="C320" s="1" t="s">
        <v>459</v>
      </c>
      <c r="D320" s="1" t="s">
        <v>460</v>
      </c>
      <c r="E320" s="1" t="s">
        <v>65</v>
      </c>
      <c r="F320" s="1" t="s">
        <v>19</v>
      </c>
      <c r="G320" s="13" t="s">
        <v>463</v>
      </c>
      <c r="H320" s="1" t="s">
        <v>24</v>
      </c>
      <c r="J320">
        <v>230578</v>
      </c>
      <c r="K320" t="e">
        <v>#N/A</v>
      </c>
      <c r="L320" s="12" t="str">
        <f t="shared" si="11"/>
        <v>OPAC</v>
      </c>
    </row>
    <row r="321" spans="1:12" ht="18.75">
      <c r="A321">
        <v>291</v>
      </c>
      <c r="B321" s="1" t="s">
        <v>15</v>
      </c>
      <c r="C321" s="1" t="s">
        <v>459</v>
      </c>
      <c r="D321" s="1" t="s">
        <v>460</v>
      </c>
      <c r="E321" s="1" t="s">
        <v>65</v>
      </c>
      <c r="F321" s="1" t="s">
        <v>19</v>
      </c>
      <c r="G321" s="13" t="s">
        <v>464</v>
      </c>
      <c r="H321" s="1" t="s">
        <v>24</v>
      </c>
      <c r="J321">
        <v>731097</v>
      </c>
      <c r="K321" t="e">
        <v>#N/A</v>
      </c>
      <c r="L321" s="12" t="str">
        <f t="shared" si="11"/>
        <v>OPAC</v>
      </c>
    </row>
    <row r="322" spans="1:12" ht="18.75">
      <c r="A322">
        <v>292</v>
      </c>
      <c r="B322" s="1" t="s">
        <v>15</v>
      </c>
      <c r="C322" s="1" t="s">
        <v>459</v>
      </c>
      <c r="D322" s="1" t="s">
        <v>460</v>
      </c>
      <c r="E322" s="1" t="s">
        <v>65</v>
      </c>
      <c r="F322" s="1" t="s">
        <v>19</v>
      </c>
      <c r="G322" s="13" t="s">
        <v>465</v>
      </c>
      <c r="H322" s="1" t="s">
        <v>21</v>
      </c>
      <c r="J322">
        <v>232140</v>
      </c>
      <c r="K322" t="e">
        <v>#N/A</v>
      </c>
      <c r="L322" s="12" t="str">
        <f t="shared" si="11"/>
        <v>OPAC</v>
      </c>
    </row>
    <row r="323" spans="1:12" ht="18.75">
      <c r="A323">
        <v>293</v>
      </c>
      <c r="B323" s="1" t="s">
        <v>15</v>
      </c>
      <c r="C323" s="1" t="s">
        <v>459</v>
      </c>
      <c r="D323" s="1" t="s">
        <v>460</v>
      </c>
      <c r="E323" s="1" t="s">
        <v>65</v>
      </c>
      <c r="F323" s="1" t="s">
        <v>19</v>
      </c>
      <c r="G323" s="13" t="s">
        <v>466</v>
      </c>
      <c r="H323" s="1" t="s">
        <v>24</v>
      </c>
      <c r="J323">
        <v>232140</v>
      </c>
      <c r="K323" t="e">
        <v>#N/A</v>
      </c>
      <c r="L323" s="12" t="str">
        <f t="shared" si="11"/>
        <v>OPAC</v>
      </c>
    </row>
    <row r="324" spans="1:12" ht="18.75">
      <c r="A324">
        <v>294</v>
      </c>
      <c r="B324" s="1" t="s">
        <v>15</v>
      </c>
      <c r="C324" s="1" t="s">
        <v>459</v>
      </c>
      <c r="D324" s="1" t="s">
        <v>460</v>
      </c>
      <c r="E324" s="1" t="s">
        <v>65</v>
      </c>
      <c r="F324" s="1" t="s">
        <v>19</v>
      </c>
      <c r="G324" s="13" t="s">
        <v>467</v>
      </c>
      <c r="H324" s="1" t="s">
        <v>24</v>
      </c>
      <c r="J324">
        <v>731090</v>
      </c>
      <c r="K324" t="e">
        <v>#N/A</v>
      </c>
      <c r="L324" s="12" t="str">
        <f t="shared" si="11"/>
        <v>OPAC</v>
      </c>
    </row>
    <row r="325" spans="1:12" ht="37.5">
      <c r="A325">
        <v>295</v>
      </c>
      <c r="B325" s="1" t="s">
        <v>15</v>
      </c>
      <c r="C325" s="1" t="s">
        <v>459</v>
      </c>
      <c r="D325" s="1" t="s">
        <v>460</v>
      </c>
      <c r="E325" s="1" t="s">
        <v>65</v>
      </c>
      <c r="F325" s="1" t="s">
        <v>19</v>
      </c>
      <c r="G325" s="13" t="s">
        <v>468</v>
      </c>
      <c r="H325" s="1" t="s">
        <v>24</v>
      </c>
      <c r="J325">
        <v>343525</v>
      </c>
      <c r="K325" t="e">
        <v>#N/A</v>
      </c>
      <c r="L325" s="12" t="str">
        <f t="shared" si="11"/>
        <v>OPAC</v>
      </c>
    </row>
    <row r="326" spans="1:12" ht="18.75">
      <c r="A326">
        <v>296</v>
      </c>
      <c r="B326" s="1" t="s">
        <v>15</v>
      </c>
      <c r="C326" s="1" t="s">
        <v>469</v>
      </c>
      <c r="D326" s="1" t="s">
        <v>470</v>
      </c>
      <c r="E326" s="1" t="s">
        <v>65</v>
      </c>
      <c r="F326" s="1" t="s">
        <v>31</v>
      </c>
      <c r="G326" s="2" t="s">
        <v>471</v>
      </c>
      <c r="H326" s="1" t="s">
        <v>24</v>
      </c>
      <c r="J326">
        <v>484359</v>
      </c>
      <c r="K326" t="e">
        <v>#N/A</v>
      </c>
      <c r="L326" s="12" t="str">
        <f t="shared" si="11"/>
        <v>OPAC</v>
      </c>
    </row>
    <row r="327" spans="1:12" ht="18.75">
      <c r="A327">
        <v>297</v>
      </c>
      <c r="B327" s="1" t="s">
        <v>15</v>
      </c>
      <c r="C327" s="1" t="s">
        <v>469</v>
      </c>
      <c r="D327" s="1" t="s">
        <v>470</v>
      </c>
      <c r="E327" s="1" t="s">
        <v>65</v>
      </c>
      <c r="F327" s="1" t="s">
        <v>31</v>
      </c>
      <c r="G327" s="13" t="s">
        <v>472</v>
      </c>
      <c r="H327" s="1" t="s">
        <v>24</v>
      </c>
      <c r="J327">
        <v>794481</v>
      </c>
      <c r="K327" t="e">
        <v>#N/A</v>
      </c>
      <c r="L327" s="12" t="str">
        <f t="shared" si="11"/>
        <v>OPAC</v>
      </c>
    </row>
    <row r="328" spans="1:12" ht="18.75">
      <c r="A328">
        <v>298</v>
      </c>
      <c r="B328" s="1" t="s">
        <v>15</v>
      </c>
      <c r="C328" s="1" t="s">
        <v>469</v>
      </c>
      <c r="D328" s="1" t="s">
        <v>473</v>
      </c>
      <c r="E328" s="1" t="s">
        <v>65</v>
      </c>
      <c r="F328" s="1" t="s">
        <v>31</v>
      </c>
      <c r="G328" s="2" t="s">
        <v>471</v>
      </c>
      <c r="H328" s="1" t="s">
        <v>21</v>
      </c>
      <c r="J328">
        <v>484359</v>
      </c>
      <c r="K328" t="e">
        <v>#N/A</v>
      </c>
      <c r="L328" s="12" t="str">
        <f t="shared" si="11"/>
        <v>OPAC</v>
      </c>
    </row>
    <row r="329" spans="1:12" ht="18.75">
      <c r="A329">
        <v>299</v>
      </c>
      <c r="B329" s="1" t="s">
        <v>15</v>
      </c>
      <c r="C329" s="1" t="s">
        <v>469</v>
      </c>
      <c r="D329" s="1" t="s">
        <v>473</v>
      </c>
      <c r="E329" s="1" t="s">
        <v>65</v>
      </c>
      <c r="F329" s="1" t="s">
        <v>31</v>
      </c>
      <c r="G329" s="13" t="s">
        <v>472</v>
      </c>
      <c r="H329" s="1" t="s">
        <v>24</v>
      </c>
      <c r="J329">
        <v>794481</v>
      </c>
      <c r="K329" t="e">
        <v>#N/A</v>
      </c>
      <c r="L329" s="12" t="str">
        <f t="shared" si="11"/>
        <v>OPAC</v>
      </c>
    </row>
    <row r="330" spans="1:12" ht="18.75">
      <c r="A330">
        <v>300</v>
      </c>
      <c r="B330" s="1" t="s">
        <v>15</v>
      </c>
      <c r="C330" s="1" t="s">
        <v>474</v>
      </c>
      <c r="D330" s="1" t="s">
        <v>475</v>
      </c>
      <c r="E330" s="1" t="s">
        <v>65</v>
      </c>
      <c r="F330" s="1" t="s">
        <v>31</v>
      </c>
      <c r="G330" s="2" t="s">
        <v>476</v>
      </c>
      <c r="H330" s="1" t="s">
        <v>21</v>
      </c>
      <c r="J330">
        <v>883017</v>
      </c>
      <c r="L330" s="12" t="str">
        <f>HYPERLINK("http://klibs1.kj.yamagata-u.ac.jp/mylimedio/search/search.do?keyword=%23ID%3D"&amp;J330,"OPAC")</f>
        <v>OPAC</v>
      </c>
    </row>
    <row r="331" spans="1:12" ht="18.75">
      <c r="A331">
        <v>301</v>
      </c>
      <c r="B331" s="1" t="s">
        <v>15</v>
      </c>
      <c r="C331" s="1" t="s">
        <v>474</v>
      </c>
      <c r="D331" s="1" t="s">
        <v>475</v>
      </c>
      <c r="E331" s="1" t="s">
        <v>65</v>
      </c>
      <c r="F331" s="1" t="s">
        <v>31</v>
      </c>
      <c r="G331" s="13" t="s">
        <v>477</v>
      </c>
      <c r="H331" s="1" t="s">
        <v>24</v>
      </c>
      <c r="J331">
        <v>731264</v>
      </c>
      <c r="K331" t="e">
        <v>#N/A</v>
      </c>
      <c r="L331" s="12" t="str">
        <f>HYPERLINK("http://klibs1.kj.yamagata-u.ac.jp/mylimedio/search/search.do?keyword=%23ID%3D"&amp;J331,"OPAC")</f>
        <v>OPAC</v>
      </c>
    </row>
    <row r="332" spans="1:12" ht="18.75">
      <c r="A332">
        <v>302</v>
      </c>
      <c r="B332" s="1" t="s">
        <v>15</v>
      </c>
      <c r="C332" s="1" t="s">
        <v>474</v>
      </c>
      <c r="D332" s="1" t="s">
        <v>475</v>
      </c>
      <c r="E332" s="1" t="s">
        <v>65</v>
      </c>
      <c r="F332" s="1" t="s">
        <v>31</v>
      </c>
      <c r="G332" s="13" t="s">
        <v>478</v>
      </c>
      <c r="H332" s="1" t="s">
        <v>21</v>
      </c>
      <c r="J332">
        <v>731105</v>
      </c>
      <c r="K332" t="e">
        <v>#N/A</v>
      </c>
      <c r="L332" s="12" t="str">
        <f>HYPERLINK("http://klibs1.kj.yamagata-u.ac.jp/mylimedio/search/search.do?keyword=%23ID%3D"&amp;J332,"OPAC")</f>
        <v>OPAC</v>
      </c>
    </row>
    <row r="333" spans="1:12" ht="18.75">
      <c r="A333">
        <v>303</v>
      </c>
      <c r="B333" s="1" t="s">
        <v>15</v>
      </c>
      <c r="C333" s="1" t="s">
        <v>474</v>
      </c>
      <c r="D333" s="1" t="s">
        <v>475</v>
      </c>
      <c r="E333" s="1" t="s">
        <v>65</v>
      </c>
      <c r="F333" s="1" t="s">
        <v>31</v>
      </c>
      <c r="G333" s="13" t="s">
        <v>479</v>
      </c>
      <c r="H333" s="1" t="s">
        <v>21</v>
      </c>
      <c r="J333">
        <v>734714</v>
      </c>
      <c r="K333" t="e">
        <v>#N/A</v>
      </c>
      <c r="L333" s="12" t="str">
        <f>HYPERLINK("http://klibs1.kj.yamagata-u.ac.jp/mylimedio/search/search.do?keyword=%23ID%3D"&amp;J333,"OPAC")</f>
        <v>OPAC</v>
      </c>
    </row>
    <row r="334" spans="1:12" ht="37.5">
      <c r="A334">
        <v>304</v>
      </c>
      <c r="B334" s="1" t="s">
        <v>15</v>
      </c>
      <c r="C334" s="1" t="s">
        <v>474</v>
      </c>
      <c r="D334" s="1" t="s">
        <v>475</v>
      </c>
      <c r="E334" s="1" t="s">
        <v>65</v>
      </c>
      <c r="F334" s="1" t="s">
        <v>31</v>
      </c>
      <c r="G334" s="13" t="s">
        <v>480</v>
      </c>
      <c r="H334" s="1" t="s">
        <v>24</v>
      </c>
      <c r="J334">
        <v>149236</v>
      </c>
      <c r="K334" t="e">
        <v>#N/A</v>
      </c>
      <c r="L334" s="12" t="str">
        <f>HYPERLINK("http://klibs1.kj.yamagata-u.ac.jp/mylimedio/search/search.do?keyword=%23ID%3D"&amp;J334,"OPAC")</f>
        <v>OPAC</v>
      </c>
    </row>
    <row r="335" spans="1:12" ht="18.75">
      <c r="A335">
        <v>305</v>
      </c>
      <c r="B335" s="1" t="s">
        <v>15</v>
      </c>
      <c r="C335" s="1" t="s">
        <v>474</v>
      </c>
      <c r="D335" s="1" t="s">
        <v>475</v>
      </c>
      <c r="E335" s="1" t="s">
        <v>65</v>
      </c>
      <c r="F335" s="1" t="s">
        <v>31</v>
      </c>
      <c r="G335" s="13" t="s">
        <v>481</v>
      </c>
      <c r="H335" s="1" t="s">
        <v>21</v>
      </c>
      <c r="J335">
        <v>799915</v>
      </c>
      <c r="L335" s="12" t="str">
        <f>HYPERLINK("http://klibs1.kj.yamagata-u.ac.jp/mylimedio/search/search.do?keyword=%23ID%3D"&amp;J335,"OPAC")</f>
        <v>OPAC</v>
      </c>
    </row>
    <row r="336" spans="1:12" ht="18.75">
      <c r="A336">
        <v>306</v>
      </c>
      <c r="B336" s="1" t="s">
        <v>15</v>
      </c>
      <c r="C336" s="1" t="s">
        <v>474</v>
      </c>
      <c r="D336" s="1" t="s">
        <v>475</v>
      </c>
      <c r="E336" s="1" t="s">
        <v>65</v>
      </c>
      <c r="F336" s="1" t="s">
        <v>31</v>
      </c>
      <c r="G336" s="13" t="s">
        <v>482</v>
      </c>
      <c r="H336" s="1" t="s">
        <v>24</v>
      </c>
      <c r="J336">
        <v>861517</v>
      </c>
      <c r="K336" t="e">
        <v>#N/A</v>
      </c>
      <c r="L336" s="12" t="str">
        <f>HYPERLINK("http://klibs1.kj.yamagata-u.ac.jp/mylimedio/search/search.do?keyword=%23ID%3D"&amp;J336,"OPAC")</f>
        <v>OPAC</v>
      </c>
    </row>
    <row r="337" spans="1:12" ht="18.75">
      <c r="A337">
        <v>306</v>
      </c>
      <c r="B337" s="1" t="s">
        <v>15</v>
      </c>
      <c r="C337" s="1" t="s">
        <v>474</v>
      </c>
      <c r="D337" s="1" t="s">
        <v>475</v>
      </c>
      <c r="E337" s="1" t="s">
        <v>65</v>
      </c>
      <c r="F337" s="1" t="s">
        <v>31</v>
      </c>
      <c r="G337" s="13" t="s">
        <v>483</v>
      </c>
      <c r="H337" s="1" t="s">
        <v>21</v>
      </c>
      <c r="J337">
        <v>883161</v>
      </c>
      <c r="K337" t="e">
        <v>#N/A</v>
      </c>
      <c r="L337" s="12" t="str">
        <f>HYPERLINK("http://klibs1.kj.yamagata-u.ac.jp/mylimedio/search/search.do?keyword=%23ID%3D"&amp;J337,"OPAC")</f>
        <v>OPAC</v>
      </c>
    </row>
    <row r="338" spans="1:12" ht="37.5">
      <c r="A338">
        <v>306</v>
      </c>
      <c r="B338" s="1" t="s">
        <v>15</v>
      </c>
      <c r="C338" s="1" t="s">
        <v>474</v>
      </c>
      <c r="D338" s="1" t="s">
        <v>475</v>
      </c>
      <c r="E338" s="1" t="s">
        <v>65</v>
      </c>
      <c r="F338" s="1" t="s">
        <v>31</v>
      </c>
      <c r="G338" s="13" t="s">
        <v>484</v>
      </c>
      <c r="H338" s="1" t="s">
        <v>24</v>
      </c>
      <c r="J338">
        <v>882924</v>
      </c>
      <c r="K338" t="e">
        <v>#N/A</v>
      </c>
      <c r="L338" s="12" t="str">
        <f>HYPERLINK("http://klibs1.kj.yamagata-u.ac.jp/mylimedio/search/search.do?keyword=%23ID%3D"&amp;J338,"OPAC")</f>
        <v>OPAC</v>
      </c>
    </row>
    <row r="339" spans="1:12" ht="18.75">
      <c r="A339">
        <v>307</v>
      </c>
      <c r="B339" s="1" t="s">
        <v>15</v>
      </c>
      <c r="C339" s="1" t="s">
        <v>474</v>
      </c>
      <c r="D339" s="1" t="s">
        <v>485</v>
      </c>
      <c r="E339" s="1" t="s">
        <v>65</v>
      </c>
      <c r="F339" s="1" t="s">
        <v>31</v>
      </c>
      <c r="G339" s="2" t="s">
        <v>486</v>
      </c>
      <c r="H339" s="1" t="s">
        <v>24</v>
      </c>
      <c r="J339">
        <v>883017</v>
      </c>
      <c r="L339" s="12" t="str">
        <f>HYPERLINK("http://klibs1.kj.yamagata-u.ac.jp/mylimedio/search/search.do?keyword=%23ID%3D"&amp;J339,"OPAC")</f>
        <v>OPAC</v>
      </c>
    </row>
    <row r="340" spans="1:12" ht="18.75">
      <c r="A340">
        <v>308</v>
      </c>
      <c r="B340" s="1" t="s">
        <v>15</v>
      </c>
      <c r="C340" s="1" t="s">
        <v>474</v>
      </c>
      <c r="D340" s="1" t="s">
        <v>485</v>
      </c>
      <c r="E340" s="1" t="s">
        <v>65</v>
      </c>
      <c r="F340" s="1" t="s">
        <v>31</v>
      </c>
      <c r="G340" s="13" t="s">
        <v>487</v>
      </c>
      <c r="H340" s="1" t="s">
        <v>21</v>
      </c>
      <c r="J340">
        <v>731264</v>
      </c>
      <c r="K340" t="e">
        <v>#N/A</v>
      </c>
      <c r="L340" s="12" t="str">
        <f>HYPERLINK("http://klibs1.kj.yamagata-u.ac.jp/mylimedio/search/search.do?keyword=%23ID%3D"&amp;J340,"OPAC")</f>
        <v>OPAC</v>
      </c>
    </row>
    <row r="341" spans="1:12" ht="18.75">
      <c r="A341">
        <v>309</v>
      </c>
      <c r="B341" s="1" t="s">
        <v>15</v>
      </c>
      <c r="C341" s="1" t="s">
        <v>474</v>
      </c>
      <c r="D341" s="1" t="s">
        <v>485</v>
      </c>
      <c r="E341" s="1" t="s">
        <v>65</v>
      </c>
      <c r="F341" s="1" t="s">
        <v>31</v>
      </c>
      <c r="G341" s="13" t="s">
        <v>478</v>
      </c>
      <c r="H341" s="1" t="s">
        <v>24</v>
      </c>
      <c r="J341">
        <v>731105</v>
      </c>
      <c r="K341" t="e">
        <v>#N/A</v>
      </c>
      <c r="L341" s="12" t="str">
        <f>HYPERLINK("http://klibs1.kj.yamagata-u.ac.jp/mylimedio/search/search.do?keyword=%23ID%3D"&amp;J341,"OPAC")</f>
        <v>OPAC</v>
      </c>
    </row>
    <row r="342" spans="1:12" ht="18.75">
      <c r="A342">
        <v>310</v>
      </c>
      <c r="B342" s="1" t="s">
        <v>15</v>
      </c>
      <c r="C342" s="1" t="s">
        <v>474</v>
      </c>
      <c r="D342" s="1" t="s">
        <v>485</v>
      </c>
      <c r="E342" s="1" t="s">
        <v>65</v>
      </c>
      <c r="F342" s="1" t="s">
        <v>31</v>
      </c>
      <c r="G342" s="13" t="s">
        <v>479</v>
      </c>
      <c r="H342" s="1" t="s">
        <v>24</v>
      </c>
      <c r="J342">
        <v>734714</v>
      </c>
      <c r="K342" t="e">
        <v>#N/A</v>
      </c>
      <c r="L342" s="12" t="str">
        <f>HYPERLINK("http://klibs1.kj.yamagata-u.ac.jp/mylimedio/search/search.do?keyword=%23ID%3D"&amp;J342,"OPAC")</f>
        <v>OPAC</v>
      </c>
    </row>
    <row r="343" spans="1:12" ht="37.5">
      <c r="A343">
        <v>311</v>
      </c>
      <c r="B343" s="1" t="s">
        <v>15</v>
      </c>
      <c r="C343" s="1" t="s">
        <v>474</v>
      </c>
      <c r="D343" s="1" t="s">
        <v>485</v>
      </c>
      <c r="E343" s="1" t="s">
        <v>65</v>
      </c>
      <c r="F343" s="1" t="s">
        <v>31</v>
      </c>
      <c r="G343" s="13" t="s">
        <v>480</v>
      </c>
      <c r="H343" s="1" t="s">
        <v>24</v>
      </c>
      <c r="J343">
        <v>149236</v>
      </c>
      <c r="K343" t="e">
        <v>#N/A</v>
      </c>
      <c r="L343" s="12" t="str">
        <f>HYPERLINK("http://klibs1.kj.yamagata-u.ac.jp/mylimedio/search/search.do?keyword=%23ID%3D"&amp;J343,"OPAC")</f>
        <v>OPAC</v>
      </c>
    </row>
    <row r="344" spans="1:12" ht="18.75">
      <c r="A344">
        <v>312</v>
      </c>
      <c r="B344" s="1" t="s">
        <v>15</v>
      </c>
      <c r="C344" s="1" t="s">
        <v>474</v>
      </c>
      <c r="D344" s="1" t="s">
        <v>485</v>
      </c>
      <c r="E344" s="1" t="s">
        <v>65</v>
      </c>
      <c r="F344" s="1" t="s">
        <v>31</v>
      </c>
      <c r="G344" s="13" t="s">
        <v>481</v>
      </c>
      <c r="H344" s="1" t="s">
        <v>21</v>
      </c>
      <c r="J344">
        <v>799915</v>
      </c>
      <c r="L344" s="12" t="str">
        <f>HYPERLINK("http://klibs1.kj.yamagata-u.ac.jp/mylimedio/search/search.do?keyword=%23ID%3D"&amp;J344,"OPAC")</f>
        <v>OPAC</v>
      </c>
    </row>
    <row r="345" spans="1:12" ht="18.75">
      <c r="A345">
        <v>313</v>
      </c>
      <c r="B345" s="1" t="s">
        <v>15</v>
      </c>
      <c r="C345" s="1" t="s">
        <v>474</v>
      </c>
      <c r="D345" s="1" t="s">
        <v>485</v>
      </c>
      <c r="E345" s="1" t="s">
        <v>65</v>
      </c>
      <c r="F345" s="1" t="s">
        <v>31</v>
      </c>
      <c r="G345" s="13" t="s">
        <v>488</v>
      </c>
      <c r="H345" s="1" t="s">
        <v>24</v>
      </c>
      <c r="J345">
        <v>861517</v>
      </c>
      <c r="K345" t="e">
        <v>#N/A</v>
      </c>
      <c r="L345" s="12" t="str">
        <f>HYPERLINK("http://klibs1.kj.yamagata-u.ac.jp/mylimedio/search/search.do?keyword=%23ID%3D"&amp;J345,"OPAC")</f>
        <v>OPAC</v>
      </c>
    </row>
    <row r="346" spans="1:12" ht="18.75">
      <c r="A346">
        <v>314</v>
      </c>
      <c r="B346" s="1" t="s">
        <v>15</v>
      </c>
      <c r="C346" s="1" t="s">
        <v>474</v>
      </c>
      <c r="D346" s="1" t="s">
        <v>485</v>
      </c>
      <c r="E346" s="1" t="s">
        <v>65</v>
      </c>
      <c r="F346" s="1" t="s">
        <v>31</v>
      </c>
      <c r="G346" s="13" t="s">
        <v>489</v>
      </c>
      <c r="H346" s="1" t="s">
        <v>21</v>
      </c>
      <c r="J346">
        <v>883161</v>
      </c>
      <c r="L346" s="12" t="str">
        <f aca="true" t="shared" si="12" ref="L346:L409">HYPERLINK("http://klibs1.kj.yamagata-u.ac.jp/mylimedio/search/search.do?keyword=%23ID%3D"&amp;J346,"OPAC")</f>
        <v>OPAC</v>
      </c>
    </row>
    <row r="347" spans="1:12" ht="37.5">
      <c r="A347">
        <v>315</v>
      </c>
      <c r="B347" s="1" t="s">
        <v>15</v>
      </c>
      <c r="C347" s="1" t="s">
        <v>474</v>
      </c>
      <c r="D347" s="1" t="s">
        <v>485</v>
      </c>
      <c r="E347" s="1" t="s">
        <v>65</v>
      </c>
      <c r="F347" s="1" t="s">
        <v>31</v>
      </c>
      <c r="G347" s="13" t="s">
        <v>490</v>
      </c>
      <c r="H347" s="1" t="s">
        <v>24</v>
      </c>
      <c r="J347">
        <v>882924</v>
      </c>
      <c r="L347" s="12" t="str">
        <f t="shared" si="12"/>
        <v>OPAC</v>
      </c>
    </row>
    <row r="348" spans="1:12" ht="18.75">
      <c r="A348">
        <v>316</v>
      </c>
      <c r="B348" s="1" t="s">
        <v>15</v>
      </c>
      <c r="C348" s="1" t="s">
        <v>491</v>
      </c>
      <c r="D348" s="1" t="s">
        <v>492</v>
      </c>
      <c r="E348" s="1" t="s">
        <v>65</v>
      </c>
      <c r="F348" s="1" t="s">
        <v>31</v>
      </c>
      <c r="G348" s="2" t="s">
        <v>493</v>
      </c>
      <c r="H348" s="1" t="s">
        <v>24</v>
      </c>
      <c r="J348">
        <v>870338</v>
      </c>
      <c r="K348" t="e">
        <v>#N/A</v>
      </c>
      <c r="L348" s="12" t="str">
        <f t="shared" si="12"/>
        <v>OPAC</v>
      </c>
    </row>
    <row r="349" spans="1:12" ht="18.75">
      <c r="A349">
        <v>317</v>
      </c>
      <c r="B349" s="1" t="s">
        <v>15</v>
      </c>
      <c r="C349" s="1" t="s">
        <v>491</v>
      </c>
      <c r="D349" s="1" t="s">
        <v>492</v>
      </c>
      <c r="E349" s="1" t="s">
        <v>65</v>
      </c>
      <c r="F349" s="1" t="s">
        <v>31</v>
      </c>
      <c r="G349" s="13" t="s">
        <v>494</v>
      </c>
      <c r="H349" s="1" t="s">
        <v>24</v>
      </c>
      <c r="J349">
        <v>125372</v>
      </c>
      <c r="K349" t="e">
        <v>#N/A</v>
      </c>
      <c r="L349" s="12" t="str">
        <f t="shared" si="12"/>
        <v>OPAC</v>
      </c>
    </row>
    <row r="350" spans="1:12" ht="18.75">
      <c r="A350">
        <v>318</v>
      </c>
      <c r="B350" s="1" t="s">
        <v>15</v>
      </c>
      <c r="C350" s="1" t="s">
        <v>491</v>
      </c>
      <c r="D350" s="1" t="s">
        <v>492</v>
      </c>
      <c r="E350" s="1" t="s">
        <v>65</v>
      </c>
      <c r="F350" s="1" t="s">
        <v>31</v>
      </c>
      <c r="G350" s="13" t="s">
        <v>495</v>
      </c>
      <c r="H350" s="1" t="s">
        <v>24</v>
      </c>
      <c r="J350">
        <v>858205</v>
      </c>
      <c r="K350" t="e">
        <v>#N/A</v>
      </c>
      <c r="L350" s="12" t="str">
        <f t="shared" si="12"/>
        <v>OPAC</v>
      </c>
    </row>
    <row r="351" spans="1:12" ht="18.75">
      <c r="A351">
        <v>319</v>
      </c>
      <c r="B351" s="1" t="s">
        <v>15</v>
      </c>
      <c r="C351" s="1" t="s">
        <v>491</v>
      </c>
      <c r="D351" s="1" t="s">
        <v>492</v>
      </c>
      <c r="E351" s="1" t="s">
        <v>65</v>
      </c>
      <c r="F351" s="1" t="s">
        <v>31</v>
      </c>
      <c r="G351" s="13" t="s">
        <v>496</v>
      </c>
      <c r="H351" s="1" t="s">
        <v>24</v>
      </c>
      <c r="J351">
        <v>229781</v>
      </c>
      <c r="K351" t="e">
        <v>#N/A</v>
      </c>
      <c r="L351" s="12" t="str">
        <f t="shared" si="12"/>
        <v>OPAC</v>
      </c>
    </row>
    <row r="352" spans="1:12" ht="18.75">
      <c r="A352">
        <v>320</v>
      </c>
      <c r="B352" s="1" t="s">
        <v>15</v>
      </c>
      <c r="C352" s="1" t="s">
        <v>491</v>
      </c>
      <c r="D352" s="1" t="s">
        <v>17</v>
      </c>
      <c r="E352" s="1" t="s">
        <v>65</v>
      </c>
      <c r="F352" s="1" t="s">
        <v>31</v>
      </c>
      <c r="G352" s="2" t="s">
        <v>493</v>
      </c>
      <c r="H352" s="1" t="s">
        <v>21</v>
      </c>
      <c r="J352">
        <v>870338</v>
      </c>
      <c r="K352" t="e">
        <v>#N/A</v>
      </c>
      <c r="L352" s="12" t="str">
        <f t="shared" si="12"/>
        <v>OPAC</v>
      </c>
    </row>
    <row r="353" spans="1:12" ht="18.75">
      <c r="A353">
        <v>321</v>
      </c>
      <c r="B353" s="1" t="s">
        <v>15</v>
      </c>
      <c r="C353" s="1" t="s">
        <v>491</v>
      </c>
      <c r="D353" s="1" t="s">
        <v>17</v>
      </c>
      <c r="E353" s="1" t="s">
        <v>65</v>
      </c>
      <c r="F353" s="1" t="s">
        <v>31</v>
      </c>
      <c r="G353" s="13" t="s">
        <v>494</v>
      </c>
      <c r="H353" s="1" t="s">
        <v>24</v>
      </c>
      <c r="J353">
        <v>125372</v>
      </c>
      <c r="K353" t="e">
        <v>#N/A</v>
      </c>
      <c r="L353" s="12" t="str">
        <f t="shared" si="12"/>
        <v>OPAC</v>
      </c>
    </row>
    <row r="354" spans="1:12" ht="18.75">
      <c r="A354">
        <v>322</v>
      </c>
      <c r="B354" s="1" t="s">
        <v>15</v>
      </c>
      <c r="C354" s="1" t="s">
        <v>491</v>
      </c>
      <c r="D354" s="1" t="s">
        <v>17</v>
      </c>
      <c r="E354" s="1" t="s">
        <v>65</v>
      </c>
      <c r="F354" s="1" t="s">
        <v>31</v>
      </c>
      <c r="G354" s="13" t="s">
        <v>495</v>
      </c>
      <c r="H354" s="1" t="s">
        <v>24</v>
      </c>
      <c r="J354">
        <v>858205</v>
      </c>
      <c r="K354" t="e">
        <v>#N/A</v>
      </c>
      <c r="L354" s="12" t="str">
        <f t="shared" si="12"/>
        <v>OPAC</v>
      </c>
    </row>
    <row r="355" spans="1:12" ht="18.75">
      <c r="A355">
        <v>323</v>
      </c>
      <c r="B355" s="1" t="s">
        <v>15</v>
      </c>
      <c r="C355" s="1" t="s">
        <v>491</v>
      </c>
      <c r="D355" s="1" t="s">
        <v>17</v>
      </c>
      <c r="E355" s="1" t="s">
        <v>65</v>
      </c>
      <c r="F355" s="1" t="s">
        <v>31</v>
      </c>
      <c r="G355" s="13" t="s">
        <v>496</v>
      </c>
      <c r="H355" s="1" t="s">
        <v>24</v>
      </c>
      <c r="J355">
        <v>229781</v>
      </c>
      <c r="K355" t="e">
        <v>#N/A</v>
      </c>
      <c r="L355" s="12" t="str">
        <f t="shared" si="12"/>
        <v>OPAC</v>
      </c>
    </row>
    <row r="356" spans="1:12" ht="18.75">
      <c r="A356">
        <v>324</v>
      </c>
      <c r="B356" s="1" t="s">
        <v>15</v>
      </c>
      <c r="C356" s="1" t="s">
        <v>497</v>
      </c>
      <c r="D356" s="1" t="s">
        <v>498</v>
      </c>
      <c r="E356" s="1" t="s">
        <v>65</v>
      </c>
      <c r="F356" s="1" t="s">
        <v>31</v>
      </c>
      <c r="G356" s="2" t="s">
        <v>499</v>
      </c>
      <c r="H356" s="1" t="s">
        <v>21</v>
      </c>
      <c r="J356">
        <v>343525</v>
      </c>
      <c r="K356" t="e">
        <v>#N/A</v>
      </c>
      <c r="L356" s="12" t="str">
        <f t="shared" si="12"/>
        <v>OPAC</v>
      </c>
    </row>
    <row r="357" spans="1:12" ht="18.75">
      <c r="A357">
        <v>325</v>
      </c>
      <c r="B357" s="1" t="s">
        <v>15</v>
      </c>
      <c r="C357" s="1" t="s">
        <v>497</v>
      </c>
      <c r="D357" s="1" t="s">
        <v>498</v>
      </c>
      <c r="E357" s="1" t="s">
        <v>65</v>
      </c>
      <c r="F357" s="1" t="s">
        <v>31</v>
      </c>
      <c r="G357" s="13" t="s">
        <v>500</v>
      </c>
      <c r="H357" s="1" t="s">
        <v>24</v>
      </c>
      <c r="J357">
        <v>230578</v>
      </c>
      <c r="K357" t="e">
        <v>#N/A</v>
      </c>
      <c r="L357" s="12" t="str">
        <f t="shared" si="12"/>
        <v>OPAC</v>
      </c>
    </row>
    <row r="358" spans="1:12" ht="18.75">
      <c r="A358">
        <v>326</v>
      </c>
      <c r="B358" s="1" t="s">
        <v>15</v>
      </c>
      <c r="C358" s="1" t="s">
        <v>497</v>
      </c>
      <c r="D358" s="1" t="s">
        <v>498</v>
      </c>
      <c r="E358" s="1" t="s">
        <v>65</v>
      </c>
      <c r="F358" s="1" t="s">
        <v>31</v>
      </c>
      <c r="G358" s="13" t="s">
        <v>501</v>
      </c>
      <c r="H358" s="1" t="s">
        <v>502</v>
      </c>
      <c r="J358">
        <v>255734</v>
      </c>
      <c r="K358" t="e">
        <v>#N/A</v>
      </c>
      <c r="L358" s="12" t="str">
        <f t="shared" si="12"/>
        <v>OPAC</v>
      </c>
    </row>
    <row r="359" spans="1:12" ht="18.75">
      <c r="A359">
        <v>327</v>
      </c>
      <c r="B359" s="1" t="s">
        <v>15</v>
      </c>
      <c r="C359" s="1" t="s">
        <v>503</v>
      </c>
      <c r="D359" s="1" t="s">
        <v>504</v>
      </c>
      <c r="E359" s="1" t="s">
        <v>65</v>
      </c>
      <c r="F359" s="1" t="s">
        <v>31</v>
      </c>
      <c r="G359" s="2" t="s">
        <v>505</v>
      </c>
      <c r="H359" s="1" t="s">
        <v>24</v>
      </c>
      <c r="J359">
        <v>748544</v>
      </c>
      <c r="K359" t="e">
        <v>#N/A</v>
      </c>
      <c r="L359" s="12" t="str">
        <f t="shared" si="12"/>
        <v>OPAC</v>
      </c>
    </row>
    <row r="360" spans="1:12" ht="18.75">
      <c r="A360">
        <v>328</v>
      </c>
      <c r="B360" s="1" t="s">
        <v>15</v>
      </c>
      <c r="C360" s="1" t="s">
        <v>506</v>
      </c>
      <c r="D360" s="1" t="s">
        <v>40</v>
      </c>
      <c r="E360" s="1" t="s">
        <v>507</v>
      </c>
      <c r="F360" s="1" t="s">
        <v>31</v>
      </c>
      <c r="G360" s="2" t="s">
        <v>41</v>
      </c>
      <c r="H360" s="1" t="s">
        <v>508</v>
      </c>
      <c r="J360">
        <v>750627</v>
      </c>
      <c r="K360" t="e">
        <v>#N/A</v>
      </c>
      <c r="L360" s="12" t="str">
        <f t="shared" si="12"/>
        <v>OPAC</v>
      </c>
    </row>
    <row r="361" spans="1:12" ht="18.75">
      <c r="A361">
        <v>329</v>
      </c>
      <c r="B361" s="1" t="s">
        <v>15</v>
      </c>
      <c r="C361" s="1" t="s">
        <v>506</v>
      </c>
      <c r="D361" s="1" t="s">
        <v>40</v>
      </c>
      <c r="E361" s="1" t="s">
        <v>507</v>
      </c>
      <c r="F361" s="1" t="s">
        <v>31</v>
      </c>
      <c r="G361" s="13" t="s">
        <v>42</v>
      </c>
      <c r="H361" s="1" t="s">
        <v>508</v>
      </c>
      <c r="J361">
        <v>878955</v>
      </c>
      <c r="K361" t="e">
        <v>#N/A</v>
      </c>
      <c r="L361" s="12" t="str">
        <f t="shared" si="12"/>
        <v>OPAC</v>
      </c>
    </row>
    <row r="362" spans="1:12" ht="18.75">
      <c r="A362">
        <v>330</v>
      </c>
      <c r="B362" s="1" t="s">
        <v>15</v>
      </c>
      <c r="C362" s="1" t="s">
        <v>506</v>
      </c>
      <c r="D362" s="1" t="s">
        <v>40</v>
      </c>
      <c r="E362" s="1" t="s">
        <v>507</v>
      </c>
      <c r="F362" s="1" t="s">
        <v>31</v>
      </c>
      <c r="G362" s="13" t="s">
        <v>43</v>
      </c>
      <c r="H362" s="1" t="s">
        <v>24</v>
      </c>
      <c r="J362">
        <v>737171</v>
      </c>
      <c r="K362" t="e">
        <v>#N/A</v>
      </c>
      <c r="L362" s="12" t="str">
        <f t="shared" si="12"/>
        <v>OPAC</v>
      </c>
    </row>
    <row r="363" spans="1:12" ht="18.75">
      <c r="A363">
        <v>331</v>
      </c>
      <c r="B363" s="1" t="s">
        <v>15</v>
      </c>
      <c r="C363" s="1" t="s">
        <v>506</v>
      </c>
      <c r="D363" s="1" t="s">
        <v>40</v>
      </c>
      <c r="E363" s="1" t="s">
        <v>507</v>
      </c>
      <c r="F363" s="1" t="s">
        <v>31</v>
      </c>
      <c r="G363" s="13" t="s">
        <v>44</v>
      </c>
      <c r="H363" s="1" t="s">
        <v>24</v>
      </c>
      <c r="J363">
        <v>792081</v>
      </c>
      <c r="K363" t="e">
        <v>#N/A</v>
      </c>
      <c r="L363" s="12" t="str">
        <f t="shared" si="12"/>
        <v>OPAC</v>
      </c>
    </row>
    <row r="364" spans="1:12" ht="18.75">
      <c r="A364">
        <v>332</v>
      </c>
      <c r="B364" s="1" t="s">
        <v>15</v>
      </c>
      <c r="C364" s="1" t="s">
        <v>506</v>
      </c>
      <c r="D364" s="1" t="s">
        <v>40</v>
      </c>
      <c r="E364" s="1" t="s">
        <v>507</v>
      </c>
      <c r="F364" s="1" t="s">
        <v>31</v>
      </c>
      <c r="G364" s="13" t="s">
        <v>45</v>
      </c>
      <c r="H364" s="1" t="s">
        <v>24</v>
      </c>
      <c r="J364">
        <v>757208</v>
      </c>
      <c r="K364" t="e">
        <v>#N/A</v>
      </c>
      <c r="L364" s="12" t="str">
        <f t="shared" si="12"/>
        <v>OPAC</v>
      </c>
    </row>
    <row r="365" spans="1:12" ht="18.75">
      <c r="A365">
        <v>333</v>
      </c>
      <c r="B365" s="1" t="s">
        <v>15</v>
      </c>
      <c r="C365" s="1" t="s">
        <v>506</v>
      </c>
      <c r="D365" s="1" t="s">
        <v>40</v>
      </c>
      <c r="E365" s="1" t="s">
        <v>507</v>
      </c>
      <c r="F365" s="1" t="s">
        <v>31</v>
      </c>
      <c r="G365" s="13" t="s">
        <v>46</v>
      </c>
      <c r="H365" s="1" t="s">
        <v>24</v>
      </c>
      <c r="J365">
        <v>879201</v>
      </c>
      <c r="K365" t="e">
        <v>#N/A</v>
      </c>
      <c r="L365" s="12" t="str">
        <f t="shared" si="12"/>
        <v>OPAC</v>
      </c>
    </row>
    <row r="366" spans="1:12" ht="18.75">
      <c r="A366">
        <v>334</v>
      </c>
      <c r="B366" s="1" t="s">
        <v>15</v>
      </c>
      <c r="C366" s="1" t="s">
        <v>506</v>
      </c>
      <c r="D366" s="1" t="s">
        <v>40</v>
      </c>
      <c r="E366" s="1" t="s">
        <v>507</v>
      </c>
      <c r="F366" s="1" t="s">
        <v>31</v>
      </c>
      <c r="G366" s="13" t="s">
        <v>47</v>
      </c>
      <c r="H366" s="1" t="s">
        <v>21</v>
      </c>
      <c r="J366">
        <v>536299</v>
      </c>
      <c r="K366" t="e">
        <v>#N/A</v>
      </c>
      <c r="L366" s="12" t="str">
        <f t="shared" si="12"/>
        <v>OPAC</v>
      </c>
    </row>
    <row r="367" spans="1:12" ht="18.75">
      <c r="A367">
        <v>335</v>
      </c>
      <c r="B367" s="1" t="s">
        <v>15</v>
      </c>
      <c r="C367" s="1" t="s">
        <v>506</v>
      </c>
      <c r="D367" s="1" t="s">
        <v>40</v>
      </c>
      <c r="E367" s="1" t="s">
        <v>507</v>
      </c>
      <c r="F367" s="1" t="s">
        <v>31</v>
      </c>
      <c r="G367" s="13" t="s">
        <v>48</v>
      </c>
      <c r="H367" s="1" t="s">
        <v>24</v>
      </c>
      <c r="J367">
        <v>764001</v>
      </c>
      <c r="K367" t="e">
        <v>#N/A</v>
      </c>
      <c r="L367" s="12" t="str">
        <f t="shared" si="12"/>
        <v>OPAC</v>
      </c>
    </row>
    <row r="368" spans="1:12" ht="37.5">
      <c r="A368">
        <v>336</v>
      </c>
      <c r="B368" s="1" t="s">
        <v>15</v>
      </c>
      <c r="C368" s="1" t="s">
        <v>506</v>
      </c>
      <c r="D368" s="1" t="s">
        <v>40</v>
      </c>
      <c r="E368" s="1" t="s">
        <v>507</v>
      </c>
      <c r="F368" s="1" t="s">
        <v>31</v>
      </c>
      <c r="G368" s="13" t="s">
        <v>49</v>
      </c>
      <c r="H368" s="1" t="s">
        <v>21</v>
      </c>
      <c r="J368">
        <v>680585</v>
      </c>
      <c r="K368" t="e">
        <v>#N/A</v>
      </c>
      <c r="L368" s="12" t="str">
        <f t="shared" si="12"/>
        <v>OPAC</v>
      </c>
    </row>
    <row r="369" spans="1:12" ht="18.75">
      <c r="A369">
        <v>337</v>
      </c>
      <c r="B369" s="1" t="s">
        <v>15</v>
      </c>
      <c r="C369" s="1" t="s">
        <v>506</v>
      </c>
      <c r="D369" s="1" t="s">
        <v>40</v>
      </c>
      <c r="E369" s="1" t="s">
        <v>507</v>
      </c>
      <c r="F369" s="1" t="s">
        <v>31</v>
      </c>
      <c r="G369" s="13" t="s">
        <v>50</v>
      </c>
      <c r="H369" s="1" t="s">
        <v>24</v>
      </c>
      <c r="J369">
        <v>287508</v>
      </c>
      <c r="K369" t="e">
        <v>#N/A</v>
      </c>
      <c r="L369" s="12" t="str">
        <f t="shared" si="12"/>
        <v>OPAC</v>
      </c>
    </row>
    <row r="370" spans="1:12" ht="18.75">
      <c r="A370">
        <v>338</v>
      </c>
      <c r="B370" s="1" t="s">
        <v>15</v>
      </c>
      <c r="C370" s="1" t="s">
        <v>506</v>
      </c>
      <c r="D370" s="1" t="s">
        <v>40</v>
      </c>
      <c r="E370" s="1" t="s">
        <v>507</v>
      </c>
      <c r="F370" s="1" t="s">
        <v>31</v>
      </c>
      <c r="G370" s="13" t="s">
        <v>51</v>
      </c>
      <c r="H370" s="1" t="s">
        <v>21</v>
      </c>
      <c r="J370">
        <v>754336</v>
      </c>
      <c r="K370" t="e">
        <v>#N/A</v>
      </c>
      <c r="L370" s="12" t="str">
        <f t="shared" si="12"/>
        <v>OPAC</v>
      </c>
    </row>
    <row r="371" spans="1:12" ht="18.75">
      <c r="A371">
        <v>339</v>
      </c>
      <c r="B371" s="1" t="s">
        <v>15</v>
      </c>
      <c r="C371" s="1" t="s">
        <v>506</v>
      </c>
      <c r="D371" s="1" t="s">
        <v>40</v>
      </c>
      <c r="E371" s="1" t="s">
        <v>507</v>
      </c>
      <c r="F371" s="1" t="s">
        <v>31</v>
      </c>
      <c r="G371" s="13" t="s">
        <v>52</v>
      </c>
      <c r="H371" s="1" t="s">
        <v>24</v>
      </c>
      <c r="J371">
        <v>262433</v>
      </c>
      <c r="K371" t="e">
        <v>#N/A</v>
      </c>
      <c r="L371" s="12" t="str">
        <f t="shared" si="12"/>
        <v>OPAC</v>
      </c>
    </row>
    <row r="372" spans="1:12" ht="18.75">
      <c r="A372">
        <v>340</v>
      </c>
      <c r="B372" s="1" t="s">
        <v>15</v>
      </c>
      <c r="C372" s="1" t="s">
        <v>506</v>
      </c>
      <c r="D372" s="1" t="s">
        <v>40</v>
      </c>
      <c r="E372" s="1" t="s">
        <v>507</v>
      </c>
      <c r="F372" s="1" t="s">
        <v>31</v>
      </c>
      <c r="G372" s="13" t="s">
        <v>53</v>
      </c>
      <c r="H372" s="1" t="s">
        <v>24</v>
      </c>
      <c r="J372">
        <v>218888</v>
      </c>
      <c r="K372" t="e">
        <v>#N/A</v>
      </c>
      <c r="L372" s="12" t="str">
        <f t="shared" si="12"/>
        <v>OPAC</v>
      </c>
    </row>
    <row r="373" spans="1:12" ht="18.75">
      <c r="A373">
        <v>341</v>
      </c>
      <c r="B373" s="1" t="s">
        <v>15</v>
      </c>
      <c r="C373" s="1" t="s">
        <v>506</v>
      </c>
      <c r="D373" s="1" t="s">
        <v>40</v>
      </c>
      <c r="E373" s="1" t="s">
        <v>507</v>
      </c>
      <c r="F373" s="1" t="s">
        <v>31</v>
      </c>
      <c r="G373" s="13" t="s">
        <v>54</v>
      </c>
      <c r="H373" s="1" t="s">
        <v>24</v>
      </c>
      <c r="J373">
        <v>768192</v>
      </c>
      <c r="K373" t="e">
        <v>#N/A</v>
      </c>
      <c r="L373" s="12" t="str">
        <f t="shared" si="12"/>
        <v>OPAC</v>
      </c>
    </row>
    <row r="374" spans="1:12" ht="18.75">
      <c r="A374">
        <v>342</v>
      </c>
      <c r="B374" s="1" t="s">
        <v>15</v>
      </c>
      <c r="C374" s="1" t="s">
        <v>506</v>
      </c>
      <c r="D374" s="1" t="s">
        <v>40</v>
      </c>
      <c r="E374" s="1" t="s">
        <v>507</v>
      </c>
      <c r="F374" s="1" t="s">
        <v>31</v>
      </c>
      <c r="G374" s="13" t="s">
        <v>55</v>
      </c>
      <c r="H374" s="1" t="s">
        <v>24</v>
      </c>
      <c r="J374">
        <v>262287</v>
      </c>
      <c r="K374" t="e">
        <v>#N/A</v>
      </c>
      <c r="L374" s="12" t="str">
        <f t="shared" si="12"/>
        <v>OPAC</v>
      </c>
    </row>
    <row r="375" spans="1:12" ht="18.75">
      <c r="A375">
        <v>343</v>
      </c>
      <c r="B375" s="1" t="s">
        <v>15</v>
      </c>
      <c r="C375" s="1" t="s">
        <v>506</v>
      </c>
      <c r="D375" s="1" t="s">
        <v>40</v>
      </c>
      <c r="E375" s="1" t="s">
        <v>507</v>
      </c>
      <c r="F375" s="1" t="s">
        <v>31</v>
      </c>
      <c r="G375" s="13" t="s">
        <v>56</v>
      </c>
      <c r="H375" s="1" t="s">
        <v>24</v>
      </c>
      <c r="J375">
        <v>256169</v>
      </c>
      <c r="K375" t="e">
        <v>#N/A</v>
      </c>
      <c r="L375" s="12" t="str">
        <f t="shared" si="12"/>
        <v>OPAC</v>
      </c>
    </row>
    <row r="376" spans="1:12" ht="18.75">
      <c r="A376">
        <v>344</v>
      </c>
      <c r="B376" s="1" t="s">
        <v>15</v>
      </c>
      <c r="C376" s="1" t="s">
        <v>509</v>
      </c>
      <c r="D376" s="1" t="s">
        <v>415</v>
      </c>
      <c r="E376" s="1" t="s">
        <v>65</v>
      </c>
      <c r="F376" s="1" t="s">
        <v>31</v>
      </c>
      <c r="G376" s="2" t="s">
        <v>413</v>
      </c>
      <c r="H376" s="1" t="s">
        <v>24</v>
      </c>
      <c r="J376">
        <v>842727</v>
      </c>
      <c r="K376" t="e">
        <v>#N/A</v>
      </c>
      <c r="L376" s="12" t="str">
        <f t="shared" si="12"/>
        <v>OPAC</v>
      </c>
    </row>
    <row r="377" spans="1:12" ht="18.75">
      <c r="A377">
        <v>345</v>
      </c>
      <c r="B377" s="1" t="s">
        <v>15</v>
      </c>
      <c r="C377" s="1" t="s">
        <v>509</v>
      </c>
      <c r="D377" s="1" t="s">
        <v>415</v>
      </c>
      <c r="E377" s="1" t="s">
        <v>65</v>
      </c>
      <c r="F377" s="1" t="s">
        <v>31</v>
      </c>
      <c r="G377" s="13" t="s">
        <v>414</v>
      </c>
      <c r="H377" s="1" t="s">
        <v>24</v>
      </c>
      <c r="J377">
        <v>284816</v>
      </c>
      <c r="K377" t="e">
        <v>#N/A</v>
      </c>
      <c r="L377" s="12" t="str">
        <f t="shared" si="12"/>
        <v>OPAC</v>
      </c>
    </row>
    <row r="378" spans="1:12" ht="18.75">
      <c r="A378">
        <v>346</v>
      </c>
      <c r="B378" s="1" t="s">
        <v>15</v>
      </c>
      <c r="C378" s="1" t="s">
        <v>510</v>
      </c>
      <c r="D378" s="1" t="s">
        <v>511</v>
      </c>
      <c r="E378" s="1" t="s">
        <v>395</v>
      </c>
      <c r="F378" s="1" t="s">
        <v>19</v>
      </c>
      <c r="G378" s="2" t="s">
        <v>512</v>
      </c>
      <c r="H378" s="1" t="s">
        <v>24</v>
      </c>
      <c r="J378">
        <v>778631</v>
      </c>
      <c r="K378" t="e">
        <v>#N/A</v>
      </c>
      <c r="L378" s="12" t="str">
        <f t="shared" si="12"/>
        <v>OPAC</v>
      </c>
    </row>
    <row r="379" spans="1:12" ht="37.5">
      <c r="A379">
        <v>347</v>
      </c>
      <c r="B379" s="1" t="s">
        <v>15</v>
      </c>
      <c r="C379" s="1" t="s">
        <v>513</v>
      </c>
      <c r="D379" s="1" t="s">
        <v>514</v>
      </c>
      <c r="E379" s="1" t="s">
        <v>65</v>
      </c>
      <c r="F379" s="1" t="s">
        <v>31</v>
      </c>
      <c r="G379" s="2" t="s">
        <v>418</v>
      </c>
      <c r="H379" s="1" t="s">
        <v>24</v>
      </c>
      <c r="J379">
        <v>879298</v>
      </c>
      <c r="K379" t="e">
        <v>#N/A</v>
      </c>
      <c r="L379" s="12" t="str">
        <f t="shared" si="12"/>
        <v>OPAC</v>
      </c>
    </row>
    <row r="380" spans="1:12" ht="37.5">
      <c r="A380">
        <v>348</v>
      </c>
      <c r="B380" s="1" t="s">
        <v>15</v>
      </c>
      <c r="C380" s="1" t="s">
        <v>513</v>
      </c>
      <c r="D380" s="1" t="s">
        <v>514</v>
      </c>
      <c r="E380" s="1" t="s">
        <v>65</v>
      </c>
      <c r="F380" s="1" t="s">
        <v>31</v>
      </c>
      <c r="G380" s="13" t="s">
        <v>419</v>
      </c>
      <c r="H380" s="1" t="s">
        <v>24</v>
      </c>
      <c r="J380">
        <v>721833</v>
      </c>
      <c r="K380" t="e">
        <v>#N/A</v>
      </c>
      <c r="L380" s="12" t="str">
        <f t="shared" si="12"/>
        <v>OPAC</v>
      </c>
    </row>
    <row r="381" spans="1:12" ht="18.75">
      <c r="A381">
        <v>349</v>
      </c>
      <c r="B381" s="1" t="s">
        <v>15</v>
      </c>
      <c r="C381" s="1" t="s">
        <v>513</v>
      </c>
      <c r="D381" s="1" t="s">
        <v>514</v>
      </c>
      <c r="E381" s="1" t="s">
        <v>65</v>
      </c>
      <c r="F381" s="1" t="s">
        <v>31</v>
      </c>
      <c r="G381" s="13" t="s">
        <v>420</v>
      </c>
      <c r="H381" s="1" t="s">
        <v>24</v>
      </c>
      <c r="J381">
        <v>125717</v>
      </c>
      <c r="K381" t="e">
        <v>#N/A</v>
      </c>
      <c r="L381" s="12" t="str">
        <f t="shared" si="12"/>
        <v>OPAC</v>
      </c>
    </row>
    <row r="382" spans="1:12" ht="37.5">
      <c r="A382">
        <v>350</v>
      </c>
      <c r="B382" s="1" t="s">
        <v>15</v>
      </c>
      <c r="C382" s="1" t="s">
        <v>515</v>
      </c>
      <c r="D382" s="1" t="s">
        <v>516</v>
      </c>
      <c r="E382" s="1" t="s">
        <v>65</v>
      </c>
      <c r="F382" s="1" t="s">
        <v>19</v>
      </c>
      <c r="G382" s="2" t="s">
        <v>517</v>
      </c>
      <c r="H382" s="1" t="s">
        <v>24</v>
      </c>
      <c r="J382">
        <v>851857</v>
      </c>
      <c r="K382" t="e">
        <v>#N/A</v>
      </c>
      <c r="L382" s="12" t="str">
        <f t="shared" si="12"/>
        <v>OPAC</v>
      </c>
    </row>
    <row r="383" spans="1:12" ht="37.5">
      <c r="A383">
        <v>351</v>
      </c>
      <c r="B383" s="1" t="s">
        <v>15</v>
      </c>
      <c r="C383" s="1" t="s">
        <v>518</v>
      </c>
      <c r="D383" s="1" t="s">
        <v>519</v>
      </c>
      <c r="E383" s="1" t="s">
        <v>65</v>
      </c>
      <c r="F383" s="1" t="s">
        <v>19</v>
      </c>
      <c r="G383" s="2" t="s">
        <v>520</v>
      </c>
      <c r="H383" s="1" t="s">
        <v>24</v>
      </c>
      <c r="J383">
        <v>228188</v>
      </c>
      <c r="K383" t="e">
        <v>#N/A</v>
      </c>
      <c r="L383" s="12" t="str">
        <f t="shared" si="12"/>
        <v>OPAC</v>
      </c>
    </row>
    <row r="384" spans="1:12" ht="37.5">
      <c r="A384">
        <v>352</v>
      </c>
      <c r="B384" s="1" t="s">
        <v>15</v>
      </c>
      <c r="C384" s="1" t="s">
        <v>518</v>
      </c>
      <c r="D384" s="1" t="s">
        <v>519</v>
      </c>
      <c r="E384" s="1" t="s">
        <v>65</v>
      </c>
      <c r="F384" s="1" t="s">
        <v>19</v>
      </c>
      <c r="G384" s="13" t="s">
        <v>521</v>
      </c>
      <c r="H384" s="1" t="s">
        <v>24</v>
      </c>
      <c r="J384">
        <v>236138</v>
      </c>
      <c r="K384" t="e">
        <v>#N/A</v>
      </c>
      <c r="L384" s="12" t="str">
        <f t="shared" si="12"/>
        <v>OPAC</v>
      </c>
    </row>
    <row r="385" spans="1:12" ht="18.75">
      <c r="A385">
        <v>353</v>
      </c>
      <c r="B385" s="1" t="s">
        <v>15</v>
      </c>
      <c r="C385" s="1" t="s">
        <v>522</v>
      </c>
      <c r="D385" s="1" t="s">
        <v>523</v>
      </c>
      <c r="E385" s="1" t="s">
        <v>65</v>
      </c>
      <c r="F385" s="1" t="s">
        <v>19</v>
      </c>
      <c r="G385" s="2" t="s">
        <v>524</v>
      </c>
      <c r="H385" s="1" t="s">
        <v>24</v>
      </c>
      <c r="J385">
        <v>832922</v>
      </c>
      <c r="K385" t="e">
        <v>#N/A</v>
      </c>
      <c r="L385" s="12" t="str">
        <f t="shared" si="12"/>
        <v>OPAC</v>
      </c>
    </row>
    <row r="386" spans="1:12" ht="18.75">
      <c r="A386">
        <v>354</v>
      </c>
      <c r="B386" s="1" t="s">
        <v>15</v>
      </c>
      <c r="C386" s="1" t="s">
        <v>525</v>
      </c>
      <c r="D386" s="1" t="s">
        <v>526</v>
      </c>
      <c r="E386" s="1" t="s">
        <v>107</v>
      </c>
      <c r="F386" s="1" t="s">
        <v>19</v>
      </c>
      <c r="G386" s="2" t="s">
        <v>527</v>
      </c>
      <c r="H386" s="1" t="s">
        <v>21</v>
      </c>
      <c r="J386">
        <v>838275</v>
      </c>
      <c r="K386" t="e">
        <v>#N/A</v>
      </c>
      <c r="L386" s="12" t="str">
        <f t="shared" si="12"/>
        <v>OPAC</v>
      </c>
    </row>
    <row r="387" spans="1:12" ht="18.75">
      <c r="A387">
        <v>355</v>
      </c>
      <c r="B387" s="1" t="s">
        <v>15</v>
      </c>
      <c r="C387" s="1" t="s">
        <v>525</v>
      </c>
      <c r="D387" s="1" t="s">
        <v>526</v>
      </c>
      <c r="E387" s="1" t="s">
        <v>107</v>
      </c>
      <c r="F387" s="1" t="s">
        <v>19</v>
      </c>
      <c r="G387" s="13" t="s">
        <v>528</v>
      </c>
      <c r="H387" s="1" t="s">
        <v>24</v>
      </c>
      <c r="J387">
        <v>733568</v>
      </c>
      <c r="K387" t="e">
        <v>#N/A</v>
      </c>
      <c r="L387" s="12" t="str">
        <f t="shared" si="12"/>
        <v>OPAC</v>
      </c>
    </row>
    <row r="388" spans="1:12" ht="37.5">
      <c r="A388">
        <v>356</v>
      </c>
      <c r="B388" s="1" t="s">
        <v>15</v>
      </c>
      <c r="C388" s="1" t="s">
        <v>525</v>
      </c>
      <c r="D388" s="1" t="s">
        <v>526</v>
      </c>
      <c r="E388" s="1" t="s">
        <v>107</v>
      </c>
      <c r="F388" s="1" t="s">
        <v>19</v>
      </c>
      <c r="G388" s="13" t="s">
        <v>529</v>
      </c>
      <c r="H388" s="1" t="s">
        <v>24</v>
      </c>
      <c r="J388">
        <v>788105</v>
      </c>
      <c r="K388" t="e">
        <v>#N/A</v>
      </c>
      <c r="L388" s="12" t="str">
        <f t="shared" si="12"/>
        <v>OPAC</v>
      </c>
    </row>
    <row r="389" spans="1:12" ht="37.5">
      <c r="A389">
        <v>357</v>
      </c>
      <c r="B389" s="1" t="s">
        <v>15</v>
      </c>
      <c r="C389" s="1" t="s">
        <v>525</v>
      </c>
      <c r="D389" s="1" t="s">
        <v>526</v>
      </c>
      <c r="E389" s="1" t="s">
        <v>107</v>
      </c>
      <c r="F389" s="1" t="s">
        <v>19</v>
      </c>
      <c r="G389" s="13" t="s">
        <v>530</v>
      </c>
      <c r="H389" s="1" t="s">
        <v>24</v>
      </c>
      <c r="J389">
        <v>778598</v>
      </c>
      <c r="K389" t="e">
        <v>#N/A</v>
      </c>
      <c r="L389" s="12" t="str">
        <f t="shared" si="12"/>
        <v>OPAC</v>
      </c>
    </row>
    <row r="390" spans="1:12" ht="18.75">
      <c r="A390">
        <v>358</v>
      </c>
      <c r="B390" s="1" t="s">
        <v>15</v>
      </c>
      <c r="C390" s="1" t="s">
        <v>531</v>
      </c>
      <c r="D390" s="1" t="s">
        <v>532</v>
      </c>
      <c r="E390" s="1" t="s">
        <v>65</v>
      </c>
      <c r="F390" s="1" t="s">
        <v>19</v>
      </c>
      <c r="G390" s="2" t="s">
        <v>533</v>
      </c>
      <c r="H390" s="1" t="s">
        <v>24</v>
      </c>
      <c r="J390">
        <v>255952</v>
      </c>
      <c r="K390" t="e">
        <v>#N/A</v>
      </c>
      <c r="L390" s="12" t="str">
        <f t="shared" si="12"/>
        <v>OPAC</v>
      </c>
    </row>
    <row r="391" spans="1:12" ht="18.75">
      <c r="A391">
        <v>359</v>
      </c>
      <c r="B391" s="1" t="s">
        <v>15</v>
      </c>
      <c r="C391" s="1" t="s">
        <v>531</v>
      </c>
      <c r="D391" s="1" t="s">
        <v>532</v>
      </c>
      <c r="E391" s="1" t="s">
        <v>65</v>
      </c>
      <c r="F391" s="1" t="s">
        <v>19</v>
      </c>
      <c r="G391" s="13" t="s">
        <v>534</v>
      </c>
      <c r="H391" s="1" t="s">
        <v>21</v>
      </c>
      <c r="J391">
        <v>860785</v>
      </c>
      <c r="K391" t="e">
        <v>#N/A</v>
      </c>
      <c r="L391" s="12" t="str">
        <f t="shared" si="12"/>
        <v>OPAC</v>
      </c>
    </row>
    <row r="392" spans="1:12" ht="18.75">
      <c r="A392">
        <v>360</v>
      </c>
      <c r="B392" s="1" t="s">
        <v>15</v>
      </c>
      <c r="C392" s="1" t="s">
        <v>531</v>
      </c>
      <c r="D392" s="1" t="s">
        <v>532</v>
      </c>
      <c r="E392" s="1" t="s">
        <v>65</v>
      </c>
      <c r="F392" s="1" t="s">
        <v>19</v>
      </c>
      <c r="G392" s="13" t="s">
        <v>535</v>
      </c>
      <c r="H392" s="1" t="s">
        <v>24</v>
      </c>
      <c r="J392">
        <v>658953</v>
      </c>
      <c r="K392" t="e">
        <v>#N/A</v>
      </c>
      <c r="L392" s="12" t="str">
        <f t="shared" si="12"/>
        <v>OPAC</v>
      </c>
    </row>
    <row r="393" spans="1:12" ht="18.75">
      <c r="A393">
        <v>361</v>
      </c>
      <c r="B393" s="1" t="s">
        <v>15</v>
      </c>
      <c r="C393" s="1" t="s">
        <v>531</v>
      </c>
      <c r="D393" s="1" t="s">
        <v>532</v>
      </c>
      <c r="E393" s="1" t="s">
        <v>65</v>
      </c>
      <c r="F393" s="1" t="s">
        <v>19</v>
      </c>
      <c r="G393" s="13" t="s">
        <v>536</v>
      </c>
      <c r="H393" s="1" t="s">
        <v>24</v>
      </c>
      <c r="J393">
        <v>332114</v>
      </c>
      <c r="K393" t="e">
        <v>#N/A</v>
      </c>
      <c r="L393" s="12" t="str">
        <f t="shared" si="12"/>
        <v>OPAC</v>
      </c>
    </row>
    <row r="394" spans="1:12" ht="18.75">
      <c r="A394">
        <v>362</v>
      </c>
      <c r="B394" s="1" t="s">
        <v>15</v>
      </c>
      <c r="C394" s="1" t="s">
        <v>537</v>
      </c>
      <c r="D394" s="1" t="s">
        <v>538</v>
      </c>
      <c r="E394" s="1" t="s">
        <v>65</v>
      </c>
      <c r="F394" s="1" t="s">
        <v>19</v>
      </c>
      <c r="G394" s="2" t="s">
        <v>524</v>
      </c>
      <c r="H394" s="1" t="s">
        <v>24</v>
      </c>
      <c r="J394">
        <v>832922</v>
      </c>
      <c r="K394" t="e">
        <v>#N/A</v>
      </c>
      <c r="L394" s="12" t="str">
        <f t="shared" si="12"/>
        <v>OPAC</v>
      </c>
    </row>
    <row r="395" spans="1:12" ht="18" customHeight="1">
      <c r="A395">
        <v>363</v>
      </c>
      <c r="B395" s="1" t="s">
        <v>15</v>
      </c>
      <c r="C395" s="1" t="s">
        <v>539</v>
      </c>
      <c r="D395" s="1" t="s">
        <v>532</v>
      </c>
      <c r="E395" s="1" t="s">
        <v>65</v>
      </c>
      <c r="F395" s="1" t="s">
        <v>19</v>
      </c>
      <c r="G395" s="2" t="s">
        <v>533</v>
      </c>
      <c r="H395" s="1" t="s">
        <v>24</v>
      </c>
      <c r="J395">
        <v>255952</v>
      </c>
      <c r="K395" t="e">
        <v>#N/A</v>
      </c>
      <c r="L395" s="12" t="str">
        <f t="shared" si="12"/>
        <v>OPAC</v>
      </c>
    </row>
    <row r="396" spans="1:12" ht="18" customHeight="1">
      <c r="A396">
        <v>364</v>
      </c>
      <c r="B396" s="1" t="s">
        <v>15</v>
      </c>
      <c r="C396" s="1" t="s">
        <v>539</v>
      </c>
      <c r="D396" s="1" t="s">
        <v>532</v>
      </c>
      <c r="E396" s="1" t="s">
        <v>65</v>
      </c>
      <c r="F396" s="1" t="s">
        <v>19</v>
      </c>
      <c r="G396" s="13" t="s">
        <v>534</v>
      </c>
      <c r="H396" s="1" t="s">
        <v>24</v>
      </c>
      <c r="J396">
        <v>860785</v>
      </c>
      <c r="K396" t="e">
        <v>#N/A</v>
      </c>
      <c r="L396" s="12" t="str">
        <f t="shared" si="12"/>
        <v>OPAC</v>
      </c>
    </row>
    <row r="397" spans="1:12" ht="18" customHeight="1">
      <c r="A397">
        <v>365</v>
      </c>
      <c r="B397" s="1" t="s">
        <v>15</v>
      </c>
      <c r="C397" s="1" t="s">
        <v>539</v>
      </c>
      <c r="D397" s="1" t="s">
        <v>532</v>
      </c>
      <c r="E397" s="1" t="s">
        <v>65</v>
      </c>
      <c r="F397" s="1" t="s">
        <v>19</v>
      </c>
      <c r="G397" s="13" t="s">
        <v>535</v>
      </c>
      <c r="H397" s="1" t="s">
        <v>24</v>
      </c>
      <c r="J397">
        <v>658953</v>
      </c>
      <c r="K397" t="e">
        <v>#N/A</v>
      </c>
      <c r="L397" s="12" t="str">
        <f t="shared" si="12"/>
        <v>OPAC</v>
      </c>
    </row>
    <row r="398" spans="1:12" ht="18" customHeight="1">
      <c r="A398">
        <v>366</v>
      </c>
      <c r="B398" s="1" t="s">
        <v>15</v>
      </c>
      <c r="C398" s="1" t="s">
        <v>539</v>
      </c>
      <c r="D398" s="1" t="s">
        <v>532</v>
      </c>
      <c r="E398" s="1" t="s">
        <v>65</v>
      </c>
      <c r="F398" s="1" t="s">
        <v>19</v>
      </c>
      <c r="G398" s="13" t="s">
        <v>536</v>
      </c>
      <c r="H398" s="1" t="s">
        <v>24</v>
      </c>
      <c r="J398">
        <v>332114</v>
      </c>
      <c r="K398" t="e">
        <v>#N/A</v>
      </c>
      <c r="L398" s="12" t="str">
        <f t="shared" si="12"/>
        <v>OPAC</v>
      </c>
    </row>
    <row r="399" spans="1:12" ht="37.5">
      <c r="A399">
        <v>367</v>
      </c>
      <c r="B399" s="1" t="s">
        <v>15</v>
      </c>
      <c r="C399" s="1" t="s">
        <v>540</v>
      </c>
      <c r="D399" s="1" t="s">
        <v>519</v>
      </c>
      <c r="E399" s="1" t="s">
        <v>65</v>
      </c>
      <c r="F399" s="1" t="s">
        <v>19</v>
      </c>
      <c r="G399" s="2" t="s">
        <v>541</v>
      </c>
      <c r="H399" s="1" t="s">
        <v>24</v>
      </c>
      <c r="J399">
        <v>228188</v>
      </c>
      <c r="K399" t="e">
        <v>#N/A</v>
      </c>
      <c r="L399" s="12" t="str">
        <f t="shared" si="12"/>
        <v>OPAC</v>
      </c>
    </row>
    <row r="400" spans="1:12" ht="37.5">
      <c r="A400">
        <v>368</v>
      </c>
      <c r="B400" s="1" t="s">
        <v>15</v>
      </c>
      <c r="C400" s="1" t="s">
        <v>540</v>
      </c>
      <c r="D400" s="1" t="s">
        <v>519</v>
      </c>
      <c r="E400" s="1" t="s">
        <v>65</v>
      </c>
      <c r="F400" s="1" t="s">
        <v>19</v>
      </c>
      <c r="G400" s="13" t="s">
        <v>542</v>
      </c>
      <c r="H400" s="1" t="s">
        <v>24</v>
      </c>
      <c r="J400">
        <v>236138</v>
      </c>
      <c r="K400" t="e">
        <v>#N/A</v>
      </c>
      <c r="L400" s="12" t="str">
        <f t="shared" si="12"/>
        <v>OPAC</v>
      </c>
    </row>
    <row r="401" spans="1:12" ht="37.5">
      <c r="A401">
        <v>369</v>
      </c>
      <c r="B401" s="1" t="s">
        <v>15</v>
      </c>
      <c r="C401" s="1" t="s">
        <v>518</v>
      </c>
      <c r="D401" s="1" t="s">
        <v>543</v>
      </c>
      <c r="E401" s="1" t="s">
        <v>65</v>
      </c>
      <c r="F401" s="1" t="s">
        <v>19</v>
      </c>
      <c r="G401" s="2" t="s">
        <v>541</v>
      </c>
      <c r="H401" s="1" t="s">
        <v>24</v>
      </c>
      <c r="J401">
        <v>228188</v>
      </c>
      <c r="K401" t="e">
        <v>#N/A</v>
      </c>
      <c r="L401" s="12" t="str">
        <f t="shared" si="12"/>
        <v>OPAC</v>
      </c>
    </row>
    <row r="402" spans="1:12" ht="37.5">
      <c r="A402">
        <v>370</v>
      </c>
      <c r="B402" s="1" t="s">
        <v>15</v>
      </c>
      <c r="C402" s="1" t="s">
        <v>518</v>
      </c>
      <c r="D402" s="1" t="s">
        <v>543</v>
      </c>
      <c r="E402" s="1" t="s">
        <v>65</v>
      </c>
      <c r="F402" s="1" t="s">
        <v>19</v>
      </c>
      <c r="G402" s="13" t="s">
        <v>544</v>
      </c>
      <c r="H402" s="1" t="s">
        <v>21</v>
      </c>
      <c r="J402">
        <v>236138</v>
      </c>
      <c r="K402" t="e">
        <v>#N/A</v>
      </c>
      <c r="L402" s="12" t="str">
        <f t="shared" si="12"/>
        <v>OPAC</v>
      </c>
    </row>
    <row r="403" spans="1:12" ht="37.5">
      <c r="A403">
        <v>371</v>
      </c>
      <c r="B403" s="1" t="s">
        <v>15</v>
      </c>
      <c r="C403" s="1" t="s">
        <v>540</v>
      </c>
      <c r="D403" s="1" t="s">
        <v>543</v>
      </c>
      <c r="E403" s="1" t="s">
        <v>65</v>
      </c>
      <c r="F403" s="1" t="s">
        <v>19</v>
      </c>
      <c r="G403" s="2" t="s">
        <v>541</v>
      </c>
      <c r="H403" s="1" t="s">
        <v>24</v>
      </c>
      <c r="J403">
        <v>228188</v>
      </c>
      <c r="K403" t="e">
        <v>#N/A</v>
      </c>
      <c r="L403" s="12" t="str">
        <f t="shared" si="12"/>
        <v>OPAC</v>
      </c>
    </row>
    <row r="404" spans="1:12" ht="37.5">
      <c r="A404">
        <v>372</v>
      </c>
      <c r="B404" s="1" t="s">
        <v>15</v>
      </c>
      <c r="C404" s="1" t="s">
        <v>540</v>
      </c>
      <c r="D404" s="1" t="s">
        <v>543</v>
      </c>
      <c r="E404" s="1" t="s">
        <v>65</v>
      </c>
      <c r="F404" s="1" t="s">
        <v>19</v>
      </c>
      <c r="G404" s="13" t="s">
        <v>544</v>
      </c>
      <c r="H404" s="1" t="s">
        <v>21</v>
      </c>
      <c r="J404">
        <v>236138</v>
      </c>
      <c r="K404" t="e">
        <v>#N/A</v>
      </c>
      <c r="L404" s="12" t="str">
        <f t="shared" si="12"/>
        <v>OPAC</v>
      </c>
    </row>
    <row r="405" spans="1:12" ht="18.75">
      <c r="A405">
        <v>373</v>
      </c>
      <c r="B405" s="1" t="s">
        <v>15</v>
      </c>
      <c r="C405" s="1" t="s">
        <v>522</v>
      </c>
      <c r="D405" s="1" t="s">
        <v>545</v>
      </c>
      <c r="E405" s="1" t="s">
        <v>107</v>
      </c>
      <c r="F405" s="1" t="s">
        <v>19</v>
      </c>
      <c r="G405" s="2" t="s">
        <v>524</v>
      </c>
      <c r="H405" s="1" t="s">
        <v>24</v>
      </c>
      <c r="J405">
        <v>832922</v>
      </c>
      <c r="K405" t="e">
        <v>#N/A</v>
      </c>
      <c r="L405" s="12" t="str">
        <f t="shared" si="12"/>
        <v>OPAC</v>
      </c>
    </row>
    <row r="406" spans="1:12" ht="18.75">
      <c r="A406">
        <v>374</v>
      </c>
      <c r="B406" s="1" t="s">
        <v>15</v>
      </c>
      <c r="C406" s="1" t="s">
        <v>546</v>
      </c>
      <c r="D406" s="1" t="s">
        <v>547</v>
      </c>
      <c r="E406" s="1" t="s">
        <v>107</v>
      </c>
      <c r="F406" s="1" t="s">
        <v>31</v>
      </c>
      <c r="G406" s="2" t="s">
        <v>548</v>
      </c>
      <c r="H406" s="1" t="s">
        <v>24</v>
      </c>
      <c r="J406">
        <v>862086</v>
      </c>
      <c r="K406" t="e">
        <v>#N/A</v>
      </c>
      <c r="L406" s="12" t="str">
        <f t="shared" si="12"/>
        <v>OPAC</v>
      </c>
    </row>
    <row r="407" spans="1:12" ht="18.75">
      <c r="A407">
        <v>375</v>
      </c>
      <c r="B407" s="1" t="s">
        <v>15</v>
      </c>
      <c r="C407" s="1" t="s">
        <v>546</v>
      </c>
      <c r="D407" s="1" t="s">
        <v>547</v>
      </c>
      <c r="E407" s="1" t="s">
        <v>107</v>
      </c>
      <c r="F407" s="1" t="s">
        <v>31</v>
      </c>
      <c r="G407" s="13" t="s">
        <v>549</v>
      </c>
      <c r="H407" s="1" t="s">
        <v>21</v>
      </c>
      <c r="J407">
        <v>228188</v>
      </c>
      <c r="K407" t="e">
        <v>#N/A</v>
      </c>
      <c r="L407" s="12" t="str">
        <f t="shared" si="12"/>
        <v>OPAC</v>
      </c>
    </row>
    <row r="408" spans="1:12" ht="37.5">
      <c r="A408">
        <v>376</v>
      </c>
      <c r="B408" s="1" t="s">
        <v>15</v>
      </c>
      <c r="C408" s="1" t="s">
        <v>546</v>
      </c>
      <c r="D408" s="1" t="s">
        <v>547</v>
      </c>
      <c r="E408" s="1" t="s">
        <v>107</v>
      </c>
      <c r="F408" s="1" t="s">
        <v>31</v>
      </c>
      <c r="G408" s="13" t="s">
        <v>550</v>
      </c>
      <c r="H408" s="1" t="s">
        <v>21</v>
      </c>
      <c r="J408">
        <v>862084</v>
      </c>
      <c r="K408" t="e">
        <v>#N/A</v>
      </c>
      <c r="L408" s="12" t="str">
        <f t="shared" si="12"/>
        <v>OPAC</v>
      </c>
    </row>
    <row r="409" spans="1:12" ht="18.75">
      <c r="A409">
        <v>377</v>
      </c>
      <c r="B409" s="1" t="s">
        <v>15</v>
      </c>
      <c r="C409" s="1" t="s">
        <v>551</v>
      </c>
      <c r="D409" s="1" t="s">
        <v>552</v>
      </c>
      <c r="E409" s="1" t="s">
        <v>65</v>
      </c>
      <c r="F409" s="1" t="s">
        <v>31</v>
      </c>
      <c r="G409" s="2" t="s">
        <v>553</v>
      </c>
      <c r="H409" s="1" t="s">
        <v>24</v>
      </c>
      <c r="J409">
        <v>883138</v>
      </c>
      <c r="L409" s="12" t="str">
        <f t="shared" si="12"/>
        <v>OPAC</v>
      </c>
    </row>
    <row r="410" spans="1:12" ht="37.5">
      <c r="A410">
        <v>378</v>
      </c>
      <c r="B410" s="1" t="s">
        <v>15</v>
      </c>
      <c r="C410" s="1" t="s">
        <v>551</v>
      </c>
      <c r="D410" s="1" t="s">
        <v>552</v>
      </c>
      <c r="E410" s="1" t="s">
        <v>65</v>
      </c>
      <c r="F410" s="1" t="s">
        <v>31</v>
      </c>
      <c r="G410" s="13" t="s">
        <v>554</v>
      </c>
      <c r="H410" s="1" t="s">
        <v>24</v>
      </c>
      <c r="J410">
        <v>882925</v>
      </c>
      <c r="L410" s="12" t="str">
        <f aca="true" t="shared" si="13" ref="L410:L424">HYPERLINK("http://klibs1.kj.yamagata-u.ac.jp/mylimedio/search/search.do?keyword=%23ID%3D"&amp;J410,"OPAC")</f>
        <v>OPAC</v>
      </c>
    </row>
    <row r="411" spans="1:12" ht="18.75">
      <c r="A411">
        <v>379</v>
      </c>
      <c r="B411" s="1" t="s">
        <v>15</v>
      </c>
      <c r="C411" s="1" t="s">
        <v>555</v>
      </c>
      <c r="D411" s="1" t="s">
        <v>556</v>
      </c>
      <c r="E411" s="1" t="s">
        <v>65</v>
      </c>
      <c r="F411" s="1" t="s">
        <v>31</v>
      </c>
      <c r="G411" s="2" t="s">
        <v>557</v>
      </c>
      <c r="H411" s="1" t="s">
        <v>21</v>
      </c>
      <c r="J411">
        <v>832922</v>
      </c>
      <c r="K411" t="e">
        <v>#N/A</v>
      </c>
      <c r="L411" s="12" t="str">
        <f t="shared" si="13"/>
        <v>OPAC</v>
      </c>
    </row>
    <row r="412" spans="1:12" ht="37.5">
      <c r="A412">
        <v>380</v>
      </c>
      <c r="B412" s="1" t="s">
        <v>15</v>
      </c>
      <c r="C412" s="1" t="s">
        <v>558</v>
      </c>
      <c r="D412" s="1" t="s">
        <v>559</v>
      </c>
      <c r="E412" s="1" t="s">
        <v>65</v>
      </c>
      <c r="F412" s="1" t="s">
        <v>31</v>
      </c>
      <c r="G412" s="2" t="s">
        <v>560</v>
      </c>
      <c r="H412" s="1" t="s">
        <v>21</v>
      </c>
      <c r="J412">
        <v>791673</v>
      </c>
      <c r="K412" t="e">
        <v>#N/A</v>
      </c>
      <c r="L412" s="12" t="str">
        <f t="shared" si="13"/>
        <v>OPAC</v>
      </c>
    </row>
    <row r="413" spans="1:12" ht="18.75">
      <c r="A413">
        <v>381</v>
      </c>
      <c r="B413" s="1" t="s">
        <v>15</v>
      </c>
      <c r="C413" s="1" t="s">
        <v>561</v>
      </c>
      <c r="D413" s="1" t="s">
        <v>562</v>
      </c>
      <c r="E413" s="1" t="s">
        <v>65</v>
      </c>
      <c r="F413" s="1" t="s">
        <v>31</v>
      </c>
      <c r="G413" s="2" t="s">
        <v>563</v>
      </c>
      <c r="H413" s="1" t="s">
        <v>24</v>
      </c>
      <c r="J413">
        <v>862086</v>
      </c>
      <c r="K413" t="e">
        <v>#N/A</v>
      </c>
      <c r="L413" s="12" t="str">
        <f t="shared" si="13"/>
        <v>OPAC</v>
      </c>
    </row>
    <row r="414" spans="1:12" ht="18.75">
      <c r="A414">
        <v>382</v>
      </c>
      <c r="B414" s="1" t="s">
        <v>15</v>
      </c>
      <c r="C414" s="1" t="s">
        <v>561</v>
      </c>
      <c r="D414" s="1" t="s">
        <v>562</v>
      </c>
      <c r="E414" s="1" t="s">
        <v>65</v>
      </c>
      <c r="F414" s="1" t="s">
        <v>31</v>
      </c>
      <c r="G414" s="13" t="s">
        <v>564</v>
      </c>
      <c r="H414" s="1" t="s">
        <v>24</v>
      </c>
      <c r="J414">
        <v>228188</v>
      </c>
      <c r="K414" t="e">
        <v>#N/A</v>
      </c>
      <c r="L414" s="12" t="str">
        <f t="shared" si="13"/>
        <v>OPAC</v>
      </c>
    </row>
    <row r="415" spans="1:12" ht="37.5">
      <c r="A415">
        <v>383</v>
      </c>
      <c r="B415" s="1" t="s">
        <v>15</v>
      </c>
      <c r="C415" s="1" t="s">
        <v>561</v>
      </c>
      <c r="D415" s="1" t="s">
        <v>562</v>
      </c>
      <c r="E415" s="1" t="s">
        <v>65</v>
      </c>
      <c r="F415" s="1" t="s">
        <v>31</v>
      </c>
      <c r="G415" s="13" t="s">
        <v>565</v>
      </c>
      <c r="H415" s="1" t="s">
        <v>21</v>
      </c>
      <c r="J415">
        <v>862084</v>
      </c>
      <c r="K415" t="e">
        <v>#N/A</v>
      </c>
      <c r="L415" s="12" t="str">
        <f t="shared" si="13"/>
        <v>OPAC</v>
      </c>
    </row>
    <row r="416" spans="1:12" ht="18.75">
      <c r="A416">
        <v>384</v>
      </c>
      <c r="B416" s="1" t="s">
        <v>15</v>
      </c>
      <c r="C416" s="1" t="s">
        <v>566</v>
      </c>
      <c r="D416" s="1" t="s">
        <v>567</v>
      </c>
      <c r="E416" s="1" t="s">
        <v>65</v>
      </c>
      <c r="F416" s="1" t="s">
        <v>31</v>
      </c>
      <c r="G416" s="2" t="s">
        <v>557</v>
      </c>
      <c r="H416" s="1" t="s">
        <v>24</v>
      </c>
      <c r="J416">
        <v>832922</v>
      </c>
      <c r="K416" t="e">
        <v>#N/A</v>
      </c>
      <c r="L416" s="12" t="str">
        <f t="shared" si="13"/>
        <v>OPAC</v>
      </c>
    </row>
    <row r="417" spans="1:12" ht="18.75">
      <c r="A417">
        <v>385</v>
      </c>
      <c r="B417" s="1" t="s">
        <v>15</v>
      </c>
      <c r="C417" s="1" t="s">
        <v>568</v>
      </c>
      <c r="D417" s="1" t="s">
        <v>569</v>
      </c>
      <c r="E417" s="1" t="s">
        <v>65</v>
      </c>
      <c r="F417" s="1" t="s">
        <v>31</v>
      </c>
      <c r="G417" s="2" t="s">
        <v>570</v>
      </c>
      <c r="H417" s="1" t="s">
        <v>24</v>
      </c>
      <c r="J417">
        <v>255952</v>
      </c>
      <c r="K417" t="e">
        <v>#N/A</v>
      </c>
      <c r="L417" s="12" t="str">
        <f t="shared" si="13"/>
        <v>OPAC</v>
      </c>
    </row>
    <row r="418" spans="1:12" ht="18.75">
      <c r="A418">
        <v>386</v>
      </c>
      <c r="B418" s="1" t="s">
        <v>15</v>
      </c>
      <c r="C418" s="1" t="s">
        <v>568</v>
      </c>
      <c r="D418" s="1" t="s">
        <v>569</v>
      </c>
      <c r="E418" s="1" t="s">
        <v>65</v>
      </c>
      <c r="F418" s="1" t="s">
        <v>31</v>
      </c>
      <c r="G418" s="13" t="s">
        <v>571</v>
      </c>
      <c r="H418" s="1" t="s">
        <v>21</v>
      </c>
      <c r="J418">
        <v>658953</v>
      </c>
      <c r="K418" t="e">
        <v>#N/A</v>
      </c>
      <c r="L418" s="12" t="str">
        <f t="shared" si="13"/>
        <v>OPAC</v>
      </c>
    </row>
    <row r="419" spans="1:12" ht="18.75">
      <c r="A419">
        <v>387</v>
      </c>
      <c r="B419" s="1" t="s">
        <v>15</v>
      </c>
      <c r="C419" s="1" t="s">
        <v>568</v>
      </c>
      <c r="D419" s="1" t="s">
        <v>569</v>
      </c>
      <c r="E419" s="1" t="s">
        <v>65</v>
      </c>
      <c r="F419" s="1" t="s">
        <v>31</v>
      </c>
      <c r="G419" s="13" t="s">
        <v>572</v>
      </c>
      <c r="H419" s="1" t="s">
        <v>21</v>
      </c>
      <c r="J419">
        <v>872656</v>
      </c>
      <c r="K419" t="e">
        <v>#N/A</v>
      </c>
      <c r="L419" s="12" t="str">
        <f t="shared" si="13"/>
        <v>OPAC</v>
      </c>
    </row>
    <row r="420" spans="1:12" ht="18.75">
      <c r="A420">
        <v>388</v>
      </c>
      <c r="B420" s="1" t="s">
        <v>15</v>
      </c>
      <c r="C420" s="1" t="s">
        <v>522</v>
      </c>
      <c r="D420" s="1" t="s">
        <v>573</v>
      </c>
      <c r="E420" s="1" t="s">
        <v>65</v>
      </c>
      <c r="F420" s="1" t="s">
        <v>19</v>
      </c>
      <c r="G420" s="2" t="s">
        <v>574</v>
      </c>
      <c r="H420" s="1" t="s">
        <v>21</v>
      </c>
      <c r="J420">
        <v>791772</v>
      </c>
      <c r="K420" t="e">
        <v>#N/A</v>
      </c>
      <c r="L420" s="12" t="str">
        <f t="shared" si="13"/>
        <v>OPAC</v>
      </c>
    </row>
    <row r="421" spans="1:12" ht="18.75">
      <c r="A421">
        <v>389</v>
      </c>
      <c r="B421" s="1" t="s">
        <v>15</v>
      </c>
      <c r="C421" s="1" t="s">
        <v>522</v>
      </c>
      <c r="D421" s="1" t="s">
        <v>573</v>
      </c>
      <c r="E421" s="1" t="s">
        <v>65</v>
      </c>
      <c r="F421" s="1" t="s">
        <v>19</v>
      </c>
      <c r="G421" s="13" t="s">
        <v>575</v>
      </c>
      <c r="H421" s="1" t="s">
        <v>24</v>
      </c>
      <c r="J421">
        <v>757452</v>
      </c>
      <c r="K421" t="e">
        <v>#N/A</v>
      </c>
      <c r="L421" s="12" t="str">
        <f t="shared" si="13"/>
        <v>OPAC</v>
      </c>
    </row>
    <row r="422" spans="1:12" ht="18.75">
      <c r="A422">
        <v>390</v>
      </c>
      <c r="B422" s="1" t="s">
        <v>15</v>
      </c>
      <c r="C422" s="1" t="s">
        <v>576</v>
      </c>
      <c r="D422" s="1" t="s">
        <v>577</v>
      </c>
      <c r="E422" s="1" t="s">
        <v>65</v>
      </c>
      <c r="F422" s="1" t="s">
        <v>19</v>
      </c>
      <c r="G422" s="2" t="s">
        <v>578</v>
      </c>
      <c r="H422" s="1" t="s">
        <v>21</v>
      </c>
      <c r="J422">
        <v>333669</v>
      </c>
      <c r="K422" t="e">
        <v>#N/A</v>
      </c>
      <c r="L422" s="12" t="str">
        <f t="shared" si="13"/>
        <v>OPAC</v>
      </c>
    </row>
    <row r="423" spans="1:12" ht="37.5">
      <c r="A423">
        <v>391</v>
      </c>
      <c r="B423" s="1" t="s">
        <v>15</v>
      </c>
      <c r="C423" s="1" t="s">
        <v>576</v>
      </c>
      <c r="D423" s="1" t="s">
        <v>577</v>
      </c>
      <c r="E423" s="1" t="s">
        <v>65</v>
      </c>
      <c r="F423" s="1" t="s">
        <v>19</v>
      </c>
      <c r="G423" s="13" t="s">
        <v>579</v>
      </c>
      <c r="H423" s="1" t="s">
        <v>21</v>
      </c>
      <c r="J423">
        <v>282401</v>
      </c>
      <c r="K423" t="e">
        <v>#N/A</v>
      </c>
      <c r="L423" s="12" t="str">
        <f t="shared" si="13"/>
        <v>OPAC</v>
      </c>
    </row>
    <row r="424" spans="1:12" ht="18.75">
      <c r="A424">
        <v>392</v>
      </c>
      <c r="B424" s="1" t="s">
        <v>15</v>
      </c>
      <c r="C424" s="1" t="s">
        <v>576</v>
      </c>
      <c r="D424" s="1" t="s">
        <v>577</v>
      </c>
      <c r="E424" s="1" t="s">
        <v>65</v>
      </c>
      <c r="F424" s="1" t="s">
        <v>19</v>
      </c>
      <c r="G424" s="13" t="s">
        <v>580</v>
      </c>
      <c r="H424" s="1" t="s">
        <v>21</v>
      </c>
      <c r="J424">
        <v>126926</v>
      </c>
      <c r="K424" t="e">
        <v>#N/A</v>
      </c>
      <c r="L424" s="12" t="str">
        <f t="shared" si="13"/>
        <v>OPAC</v>
      </c>
    </row>
    <row r="425" spans="1:12" ht="18.75">
      <c r="A425">
        <v>393</v>
      </c>
      <c r="B425" s="1" t="s">
        <v>15</v>
      </c>
      <c r="C425" s="1" t="s">
        <v>518</v>
      </c>
      <c r="D425" s="1" t="s">
        <v>581</v>
      </c>
      <c r="E425" s="1" t="s">
        <v>65</v>
      </c>
      <c r="F425" s="1" t="s">
        <v>19</v>
      </c>
      <c r="G425" s="2" t="s">
        <v>582</v>
      </c>
      <c r="H425" s="1" t="s">
        <v>24</v>
      </c>
      <c r="J425">
        <v>883036</v>
      </c>
      <c r="L425" s="12" t="str">
        <f>HYPERLINK("http://klibs1.kj.yamagata-u.ac.jp/mylimedio/search/search.do?keyword=%23ID%3D"&amp;J425,"OPAC")</f>
        <v>OPAC</v>
      </c>
    </row>
    <row r="426" spans="1:12" ht="18.75">
      <c r="A426">
        <v>394</v>
      </c>
      <c r="B426" s="1" t="s">
        <v>15</v>
      </c>
      <c r="C426" s="1" t="s">
        <v>518</v>
      </c>
      <c r="D426" s="1" t="s">
        <v>581</v>
      </c>
      <c r="E426" s="1" t="s">
        <v>65</v>
      </c>
      <c r="F426" s="1" t="s">
        <v>19</v>
      </c>
      <c r="G426" s="13" t="s">
        <v>583</v>
      </c>
      <c r="H426" s="1" t="s">
        <v>21</v>
      </c>
      <c r="J426">
        <v>228188</v>
      </c>
      <c r="K426" t="e">
        <v>#N/A</v>
      </c>
      <c r="L426" s="12" t="str">
        <f>HYPERLINK("http://klibs1.kj.yamagata-u.ac.jp/mylimedio/search/search.do?keyword=%23ID%3D"&amp;J426,"OPAC")</f>
        <v>OPAC</v>
      </c>
    </row>
    <row r="427" spans="1:12" ht="18.75">
      <c r="A427">
        <v>395</v>
      </c>
      <c r="B427" s="1" t="s">
        <v>15</v>
      </c>
      <c r="C427" s="1" t="s">
        <v>518</v>
      </c>
      <c r="D427" s="1" t="s">
        <v>581</v>
      </c>
      <c r="E427" s="1" t="s">
        <v>65</v>
      </c>
      <c r="F427" s="1" t="s">
        <v>19</v>
      </c>
      <c r="G427" s="13" t="s">
        <v>584</v>
      </c>
      <c r="H427" s="1" t="s">
        <v>21</v>
      </c>
      <c r="J427">
        <v>862084</v>
      </c>
      <c r="K427" t="e">
        <v>#N/A</v>
      </c>
      <c r="L427" s="12" t="str">
        <f>HYPERLINK("http://klibs1.kj.yamagata-u.ac.jp/mylimedio/search/search.do?keyword=%23ID%3D"&amp;J427,"OPAC")</f>
        <v>OPAC</v>
      </c>
    </row>
    <row r="428" spans="1:12" ht="18.75">
      <c r="A428">
        <v>396</v>
      </c>
      <c r="B428" s="1" t="s">
        <v>15</v>
      </c>
      <c r="C428" s="1" t="s">
        <v>518</v>
      </c>
      <c r="D428" s="1" t="s">
        <v>581</v>
      </c>
      <c r="E428" s="1" t="s">
        <v>65</v>
      </c>
      <c r="F428" s="1" t="s">
        <v>19</v>
      </c>
      <c r="G428" s="13" t="s">
        <v>585</v>
      </c>
      <c r="H428" s="1" t="s">
        <v>24</v>
      </c>
      <c r="J428">
        <v>227275</v>
      </c>
      <c r="K428" t="e">
        <v>#N/A</v>
      </c>
      <c r="L428" s="12" t="str">
        <f>HYPERLINK("http://klibs1.kj.yamagata-u.ac.jp/mylimedio/search/search.do?keyword=%23ID%3D"&amp;J428,"OPAC")</f>
        <v>OPAC</v>
      </c>
    </row>
    <row r="429" spans="1:12" ht="18.75">
      <c r="A429">
        <v>397</v>
      </c>
      <c r="B429" s="1" t="s">
        <v>15</v>
      </c>
      <c r="C429" s="1" t="s">
        <v>518</v>
      </c>
      <c r="D429" s="1" t="s">
        <v>581</v>
      </c>
      <c r="E429" s="1" t="s">
        <v>65</v>
      </c>
      <c r="F429" s="1" t="s">
        <v>19</v>
      </c>
      <c r="G429" s="13" t="s">
        <v>586</v>
      </c>
      <c r="H429" s="1" t="s">
        <v>21</v>
      </c>
      <c r="J429">
        <v>883132</v>
      </c>
      <c r="L429" s="12" t="str">
        <f>HYPERLINK("http://klibs1.kj.yamagata-u.ac.jp/mylimedio/search/search.do?keyword=%23ID%3D"&amp;J429,"OPAC")</f>
        <v>OPAC</v>
      </c>
    </row>
    <row r="430" spans="1:12" ht="18.75">
      <c r="A430">
        <v>398</v>
      </c>
      <c r="B430" s="1" t="s">
        <v>15</v>
      </c>
      <c r="C430" s="1" t="s">
        <v>518</v>
      </c>
      <c r="D430" s="1" t="s">
        <v>581</v>
      </c>
      <c r="E430" s="1" t="s">
        <v>65</v>
      </c>
      <c r="F430" s="1" t="s">
        <v>19</v>
      </c>
      <c r="G430" s="13" t="s">
        <v>587</v>
      </c>
      <c r="H430" s="1" t="s">
        <v>21</v>
      </c>
      <c r="J430">
        <v>881545</v>
      </c>
      <c r="K430" t="e">
        <v>#N/A</v>
      </c>
      <c r="L430" s="12" t="str">
        <f>HYPERLINK("http://klibs1.kj.yamagata-u.ac.jp/mylimedio/search/search.do?keyword=%23ID%3D"&amp;J430,"OPAC")</f>
        <v>OPAC</v>
      </c>
    </row>
    <row r="431" spans="1:12" ht="37.5">
      <c r="A431">
        <v>399</v>
      </c>
      <c r="B431" s="1" t="s">
        <v>15</v>
      </c>
      <c r="C431" s="1" t="s">
        <v>518</v>
      </c>
      <c r="D431" s="1" t="s">
        <v>581</v>
      </c>
      <c r="E431" s="1" t="s">
        <v>65</v>
      </c>
      <c r="F431" s="1" t="s">
        <v>19</v>
      </c>
      <c r="G431" s="13" t="s">
        <v>588</v>
      </c>
      <c r="H431" s="1" t="s">
        <v>24</v>
      </c>
      <c r="J431">
        <v>484892</v>
      </c>
      <c r="L431" s="12" t="str">
        <f>HYPERLINK("http://klibs1.kj.yamagata-u.ac.jp/mylimedio/search/search.do?keyword=%23ID%3D"&amp;J431,"OPAC")</f>
        <v>OPAC</v>
      </c>
    </row>
    <row r="432" spans="1:12" ht="37.5">
      <c r="A432">
        <v>400</v>
      </c>
      <c r="B432" s="1" t="s">
        <v>15</v>
      </c>
      <c r="C432" s="1" t="s">
        <v>589</v>
      </c>
      <c r="D432" s="1" t="s">
        <v>590</v>
      </c>
      <c r="E432" s="1" t="s">
        <v>65</v>
      </c>
      <c r="F432" s="1" t="s">
        <v>19</v>
      </c>
      <c r="G432" s="2" t="s">
        <v>591</v>
      </c>
      <c r="H432" s="1" t="s">
        <v>21</v>
      </c>
      <c r="J432">
        <v>860781</v>
      </c>
      <c r="K432" t="e">
        <v>#N/A</v>
      </c>
      <c r="L432" s="12" t="str">
        <f aca="true" t="shared" si="14" ref="L432:L456">HYPERLINK("http://klibs1.kj.yamagata-u.ac.jp/mylimedio/search/search.do?keyword=%23ID%3D"&amp;J432,"OPAC")</f>
        <v>OPAC</v>
      </c>
    </row>
    <row r="433" spans="1:12" ht="18.75">
      <c r="A433">
        <v>401</v>
      </c>
      <c r="B433" s="1" t="s">
        <v>15</v>
      </c>
      <c r="C433" s="1" t="s">
        <v>592</v>
      </c>
      <c r="D433" s="1" t="s">
        <v>593</v>
      </c>
      <c r="E433" s="1" t="s">
        <v>65</v>
      </c>
      <c r="F433" s="1" t="s">
        <v>19</v>
      </c>
      <c r="G433" s="2" t="s">
        <v>594</v>
      </c>
      <c r="H433" s="1" t="s">
        <v>24</v>
      </c>
      <c r="J433">
        <v>481539</v>
      </c>
      <c r="K433" t="e">
        <v>#N/A</v>
      </c>
      <c r="L433" s="12" t="str">
        <f t="shared" si="14"/>
        <v>OPAC</v>
      </c>
    </row>
    <row r="434" spans="1:12" ht="18.75">
      <c r="A434">
        <v>402</v>
      </c>
      <c r="B434" s="1" t="s">
        <v>15</v>
      </c>
      <c r="C434" s="1" t="s">
        <v>592</v>
      </c>
      <c r="D434" s="1" t="s">
        <v>593</v>
      </c>
      <c r="E434" s="1" t="s">
        <v>65</v>
      </c>
      <c r="F434" s="1" t="s">
        <v>19</v>
      </c>
      <c r="G434" s="13" t="s">
        <v>595</v>
      </c>
      <c r="H434" s="1" t="s">
        <v>24</v>
      </c>
      <c r="J434">
        <v>149236</v>
      </c>
      <c r="K434" t="e">
        <v>#N/A</v>
      </c>
      <c r="L434" s="12" t="str">
        <f t="shared" si="14"/>
        <v>OPAC</v>
      </c>
    </row>
    <row r="435" spans="1:12" ht="18.75">
      <c r="A435">
        <v>403</v>
      </c>
      <c r="B435" s="1" t="s">
        <v>15</v>
      </c>
      <c r="C435" s="1" t="s">
        <v>596</v>
      </c>
      <c r="D435" s="1" t="s">
        <v>597</v>
      </c>
      <c r="E435" s="1" t="s">
        <v>395</v>
      </c>
      <c r="F435" s="1" t="s">
        <v>31</v>
      </c>
      <c r="G435" s="2" t="s">
        <v>598</v>
      </c>
      <c r="H435" s="1" t="s">
        <v>21</v>
      </c>
      <c r="J435">
        <v>778593</v>
      </c>
      <c r="K435" t="e">
        <v>#N/A</v>
      </c>
      <c r="L435" s="12" t="str">
        <f t="shared" si="14"/>
        <v>OPAC</v>
      </c>
    </row>
    <row r="436" spans="1:12" ht="18.75">
      <c r="A436">
        <v>404</v>
      </c>
      <c r="B436" s="1" t="s">
        <v>15</v>
      </c>
      <c r="C436" s="1" t="s">
        <v>599</v>
      </c>
      <c r="D436" s="1" t="s">
        <v>600</v>
      </c>
      <c r="E436" s="1" t="s">
        <v>65</v>
      </c>
      <c r="F436" s="1" t="s">
        <v>31</v>
      </c>
      <c r="G436" s="2" t="s">
        <v>601</v>
      </c>
      <c r="H436" s="1" t="s">
        <v>24</v>
      </c>
      <c r="J436">
        <v>854103</v>
      </c>
      <c r="K436" t="e">
        <v>#N/A</v>
      </c>
      <c r="L436" s="12" t="str">
        <f t="shared" si="14"/>
        <v>OPAC</v>
      </c>
    </row>
    <row r="437" spans="1:12" ht="37.5">
      <c r="A437">
        <v>405</v>
      </c>
      <c r="B437" s="1" t="s">
        <v>15</v>
      </c>
      <c r="C437" s="1" t="s">
        <v>599</v>
      </c>
      <c r="D437" s="1" t="s">
        <v>600</v>
      </c>
      <c r="E437" s="1" t="s">
        <v>65</v>
      </c>
      <c r="F437" s="1" t="s">
        <v>31</v>
      </c>
      <c r="G437" s="13" t="s">
        <v>602</v>
      </c>
      <c r="H437" s="1" t="s">
        <v>21</v>
      </c>
      <c r="J437">
        <v>322708</v>
      </c>
      <c r="K437" t="e">
        <v>#N/A</v>
      </c>
      <c r="L437" s="12" t="str">
        <f t="shared" si="14"/>
        <v>OPAC</v>
      </c>
    </row>
    <row r="438" spans="1:12" ht="18.75">
      <c r="A438">
        <v>406</v>
      </c>
      <c r="B438" s="1" t="s">
        <v>15</v>
      </c>
      <c r="C438" s="1" t="s">
        <v>599</v>
      </c>
      <c r="D438" s="1" t="s">
        <v>600</v>
      </c>
      <c r="E438" s="1" t="s">
        <v>65</v>
      </c>
      <c r="F438" s="1" t="s">
        <v>31</v>
      </c>
      <c r="G438" s="13" t="s">
        <v>603</v>
      </c>
      <c r="H438" s="1" t="s">
        <v>24</v>
      </c>
      <c r="J438">
        <v>766658</v>
      </c>
      <c r="K438" t="e">
        <v>#N/A</v>
      </c>
      <c r="L438" s="12" t="str">
        <f t="shared" si="14"/>
        <v>OPAC</v>
      </c>
    </row>
    <row r="439" spans="1:12" ht="18.75">
      <c r="A439">
        <v>407</v>
      </c>
      <c r="B439" s="1" t="s">
        <v>15</v>
      </c>
      <c r="C439" s="1" t="s">
        <v>604</v>
      </c>
      <c r="D439" s="1" t="s">
        <v>605</v>
      </c>
      <c r="E439" s="1" t="s">
        <v>65</v>
      </c>
      <c r="F439" s="1" t="s">
        <v>31</v>
      </c>
      <c r="G439" s="2" t="s">
        <v>606</v>
      </c>
      <c r="H439" s="1" t="s">
        <v>24</v>
      </c>
      <c r="J439">
        <v>848136</v>
      </c>
      <c r="K439" t="e">
        <v>#N/A</v>
      </c>
      <c r="L439" s="12" t="str">
        <f t="shared" si="14"/>
        <v>OPAC</v>
      </c>
    </row>
    <row r="440" spans="1:12" ht="18.75">
      <c r="A440">
        <v>408</v>
      </c>
      <c r="B440" s="1" t="s">
        <v>15</v>
      </c>
      <c r="C440" s="1" t="s">
        <v>604</v>
      </c>
      <c r="D440" s="1" t="s">
        <v>605</v>
      </c>
      <c r="E440" s="1" t="s">
        <v>65</v>
      </c>
      <c r="F440" s="1" t="s">
        <v>31</v>
      </c>
      <c r="G440" s="13" t="s">
        <v>607</v>
      </c>
      <c r="H440" s="1" t="s">
        <v>24</v>
      </c>
      <c r="J440">
        <v>262236</v>
      </c>
      <c r="K440" t="e">
        <v>#N/A</v>
      </c>
      <c r="L440" s="12" t="str">
        <f t="shared" si="14"/>
        <v>OPAC</v>
      </c>
    </row>
    <row r="441" spans="1:12" ht="18.75">
      <c r="A441">
        <v>409</v>
      </c>
      <c r="B441" s="1" t="s">
        <v>15</v>
      </c>
      <c r="C441" s="1" t="s">
        <v>608</v>
      </c>
      <c r="D441" s="1" t="s">
        <v>593</v>
      </c>
      <c r="E441" s="1" t="s">
        <v>65</v>
      </c>
      <c r="F441" s="1" t="s">
        <v>31</v>
      </c>
      <c r="G441" s="2" t="s">
        <v>609</v>
      </c>
      <c r="H441" s="1" t="s">
        <v>21</v>
      </c>
      <c r="J441">
        <v>484357</v>
      </c>
      <c r="K441" t="e">
        <v>#N/A</v>
      </c>
      <c r="L441" s="12" t="str">
        <f t="shared" si="14"/>
        <v>OPAC</v>
      </c>
    </row>
    <row r="442" spans="1:12" ht="18.75">
      <c r="A442">
        <v>410</v>
      </c>
      <c r="B442" s="1" t="s">
        <v>15</v>
      </c>
      <c r="C442" s="1" t="s">
        <v>610</v>
      </c>
      <c r="D442" s="1" t="s">
        <v>597</v>
      </c>
      <c r="E442" s="1" t="s">
        <v>65</v>
      </c>
      <c r="F442" s="1" t="s">
        <v>31</v>
      </c>
      <c r="G442" s="2" t="s">
        <v>611</v>
      </c>
      <c r="H442" s="1" t="s">
        <v>21</v>
      </c>
      <c r="J442">
        <v>228320</v>
      </c>
      <c r="K442" t="e">
        <v>#N/A</v>
      </c>
      <c r="L442" s="12" t="str">
        <f t="shared" si="14"/>
        <v>OPAC</v>
      </c>
    </row>
    <row r="443" spans="1:12" ht="18.75">
      <c r="A443">
        <v>411</v>
      </c>
      <c r="B443" s="1" t="s">
        <v>15</v>
      </c>
      <c r="C443" s="1" t="s">
        <v>558</v>
      </c>
      <c r="D443" s="1" t="s">
        <v>612</v>
      </c>
      <c r="E443" s="1" t="s">
        <v>65</v>
      </c>
      <c r="F443" s="1" t="s">
        <v>31</v>
      </c>
      <c r="G443" s="2" t="s">
        <v>613</v>
      </c>
      <c r="H443" s="1" t="s">
        <v>21</v>
      </c>
      <c r="J443">
        <v>748528</v>
      </c>
      <c r="K443" t="e">
        <v>#N/A</v>
      </c>
      <c r="L443" s="12" t="str">
        <f t="shared" si="14"/>
        <v>OPAC</v>
      </c>
    </row>
    <row r="444" spans="1:12" ht="18.75">
      <c r="A444">
        <v>412</v>
      </c>
      <c r="B444" s="1" t="s">
        <v>15</v>
      </c>
      <c r="C444" s="1" t="s">
        <v>614</v>
      </c>
      <c r="D444" s="1" t="s">
        <v>615</v>
      </c>
      <c r="E444" s="1" t="s">
        <v>65</v>
      </c>
      <c r="F444" s="1" t="s">
        <v>31</v>
      </c>
      <c r="G444" s="2" t="s">
        <v>616</v>
      </c>
      <c r="H444" s="1" t="s">
        <v>24</v>
      </c>
      <c r="J444">
        <v>843138</v>
      </c>
      <c r="K444" t="e">
        <v>#N/A</v>
      </c>
      <c r="L444" s="12" t="str">
        <f t="shared" si="14"/>
        <v>OPAC</v>
      </c>
    </row>
    <row r="445" spans="1:12" ht="18.75">
      <c r="A445">
        <v>413</v>
      </c>
      <c r="B445" s="1" t="s">
        <v>15</v>
      </c>
      <c r="C445" s="1" t="s">
        <v>614</v>
      </c>
      <c r="D445" s="1" t="s">
        <v>615</v>
      </c>
      <c r="E445" s="1" t="s">
        <v>65</v>
      </c>
      <c r="F445" s="1" t="s">
        <v>31</v>
      </c>
      <c r="G445" s="13" t="s">
        <v>617</v>
      </c>
      <c r="H445" s="1" t="s">
        <v>21</v>
      </c>
      <c r="J445">
        <v>737986</v>
      </c>
      <c r="K445" t="e">
        <v>#N/A</v>
      </c>
      <c r="L445" s="12" t="str">
        <f t="shared" si="14"/>
        <v>OPAC</v>
      </c>
    </row>
    <row r="446" spans="1:12" ht="18.75">
      <c r="A446">
        <v>414</v>
      </c>
      <c r="B446" s="1" t="s">
        <v>15</v>
      </c>
      <c r="C446" s="1" t="s">
        <v>614</v>
      </c>
      <c r="D446" s="1" t="s">
        <v>615</v>
      </c>
      <c r="E446" s="1" t="s">
        <v>65</v>
      </c>
      <c r="F446" s="1" t="s">
        <v>31</v>
      </c>
      <c r="G446" s="13" t="s">
        <v>618</v>
      </c>
      <c r="H446" s="1" t="s">
        <v>21</v>
      </c>
      <c r="J446">
        <v>834253</v>
      </c>
      <c r="K446" t="e">
        <v>#N/A</v>
      </c>
      <c r="L446" s="12" t="str">
        <f t="shared" si="14"/>
        <v>OPAC</v>
      </c>
    </row>
    <row r="447" spans="1:12" ht="18.75">
      <c r="A447">
        <v>415</v>
      </c>
      <c r="B447" s="1" t="s">
        <v>15</v>
      </c>
      <c r="C447" s="1" t="s">
        <v>614</v>
      </c>
      <c r="D447" s="1" t="s">
        <v>615</v>
      </c>
      <c r="E447" s="1" t="s">
        <v>65</v>
      </c>
      <c r="F447" s="1" t="s">
        <v>31</v>
      </c>
      <c r="G447" s="13" t="s">
        <v>619</v>
      </c>
      <c r="H447" s="1" t="s">
        <v>21</v>
      </c>
      <c r="J447">
        <v>344374</v>
      </c>
      <c r="K447" t="e">
        <v>#N/A</v>
      </c>
      <c r="L447" s="12" t="str">
        <f t="shared" si="14"/>
        <v>OPAC</v>
      </c>
    </row>
    <row r="448" spans="1:12" ht="56.25">
      <c r="A448">
        <v>416</v>
      </c>
      <c r="B448" s="1" t="s">
        <v>15</v>
      </c>
      <c r="C448" s="1" t="s">
        <v>614</v>
      </c>
      <c r="D448" s="1" t="s">
        <v>615</v>
      </c>
      <c r="E448" s="1" t="s">
        <v>65</v>
      </c>
      <c r="F448" s="1" t="s">
        <v>31</v>
      </c>
      <c r="G448" s="13" t="s">
        <v>620</v>
      </c>
      <c r="H448" s="1" t="s">
        <v>21</v>
      </c>
      <c r="J448">
        <v>794335</v>
      </c>
      <c r="K448" t="e">
        <v>#N/A</v>
      </c>
      <c r="L448" s="12" t="str">
        <f t="shared" si="14"/>
        <v>OPAC</v>
      </c>
    </row>
    <row r="449" spans="1:12" ht="37.5">
      <c r="A449">
        <v>417</v>
      </c>
      <c r="B449" s="1" t="s">
        <v>15</v>
      </c>
      <c r="C449" s="1" t="s">
        <v>621</v>
      </c>
      <c r="D449" s="1" t="s">
        <v>622</v>
      </c>
      <c r="E449" s="1" t="s">
        <v>65</v>
      </c>
      <c r="F449" s="1" t="s">
        <v>31</v>
      </c>
      <c r="G449" s="2" t="s">
        <v>623</v>
      </c>
      <c r="H449" s="1" t="s">
        <v>24</v>
      </c>
      <c r="J449">
        <v>242377</v>
      </c>
      <c r="K449" t="e">
        <v>#N/A</v>
      </c>
      <c r="L449" s="12" t="str">
        <f t="shared" si="14"/>
        <v>OPAC</v>
      </c>
    </row>
    <row r="450" spans="1:12" ht="18.75">
      <c r="A450">
        <v>418</v>
      </c>
      <c r="B450" s="1" t="s">
        <v>15</v>
      </c>
      <c r="C450" s="1" t="s">
        <v>621</v>
      </c>
      <c r="D450" s="1" t="s">
        <v>622</v>
      </c>
      <c r="E450" s="1" t="s">
        <v>65</v>
      </c>
      <c r="F450" s="1" t="s">
        <v>31</v>
      </c>
      <c r="G450" s="13" t="s">
        <v>624</v>
      </c>
      <c r="H450" s="1" t="s">
        <v>24</v>
      </c>
      <c r="J450">
        <v>750251</v>
      </c>
      <c r="K450" t="e">
        <v>#N/A</v>
      </c>
      <c r="L450" s="12" t="str">
        <f t="shared" si="14"/>
        <v>OPAC</v>
      </c>
    </row>
    <row r="451" spans="1:12" ht="18.75">
      <c r="A451">
        <v>419</v>
      </c>
      <c r="B451" s="1" t="s">
        <v>15</v>
      </c>
      <c r="C451" s="1" t="s">
        <v>621</v>
      </c>
      <c r="D451" s="1" t="s">
        <v>622</v>
      </c>
      <c r="E451" s="1" t="s">
        <v>65</v>
      </c>
      <c r="F451" s="1" t="s">
        <v>31</v>
      </c>
      <c r="G451" s="13" t="s">
        <v>625</v>
      </c>
      <c r="H451" s="1" t="s">
        <v>24</v>
      </c>
      <c r="J451">
        <v>837019</v>
      </c>
      <c r="K451" t="e">
        <v>#N/A</v>
      </c>
      <c r="L451" s="12" t="str">
        <f t="shared" si="14"/>
        <v>OPAC</v>
      </c>
    </row>
    <row r="452" spans="1:12" ht="18.75">
      <c r="A452">
        <v>420</v>
      </c>
      <c r="B452" s="1" t="s">
        <v>15</v>
      </c>
      <c r="C452" s="1" t="s">
        <v>626</v>
      </c>
      <c r="D452" s="1" t="s">
        <v>573</v>
      </c>
      <c r="E452" s="1" t="s">
        <v>65</v>
      </c>
      <c r="F452" s="1" t="s">
        <v>31</v>
      </c>
      <c r="G452" s="2" t="s">
        <v>627</v>
      </c>
      <c r="H452" s="1" t="s">
        <v>24</v>
      </c>
      <c r="J452">
        <v>737987</v>
      </c>
      <c r="K452" t="e">
        <v>#N/A</v>
      </c>
      <c r="L452" s="12" t="str">
        <f t="shared" si="14"/>
        <v>OPAC</v>
      </c>
    </row>
    <row r="453" spans="1:12" ht="18.75">
      <c r="A453">
        <v>421</v>
      </c>
      <c r="B453" s="1" t="s">
        <v>15</v>
      </c>
      <c r="C453" s="1" t="s">
        <v>626</v>
      </c>
      <c r="D453" s="1" t="s">
        <v>573</v>
      </c>
      <c r="E453" s="1" t="s">
        <v>65</v>
      </c>
      <c r="F453" s="1" t="s">
        <v>31</v>
      </c>
      <c r="G453" s="13" t="s">
        <v>628</v>
      </c>
      <c r="H453" s="1" t="s">
        <v>21</v>
      </c>
      <c r="J453">
        <v>123392</v>
      </c>
      <c r="K453" t="e">
        <v>#N/A</v>
      </c>
      <c r="L453" s="12" t="str">
        <f t="shared" si="14"/>
        <v>OPAC</v>
      </c>
    </row>
    <row r="454" spans="1:12" ht="18.75">
      <c r="A454">
        <v>422</v>
      </c>
      <c r="B454" s="1" t="s">
        <v>15</v>
      </c>
      <c r="C454" s="1" t="s">
        <v>629</v>
      </c>
      <c r="D454" s="1" t="s">
        <v>630</v>
      </c>
      <c r="E454" s="1" t="s">
        <v>65</v>
      </c>
      <c r="F454" s="1" t="s">
        <v>31</v>
      </c>
      <c r="G454" s="2" t="s">
        <v>631</v>
      </c>
      <c r="H454" s="1" t="s">
        <v>21</v>
      </c>
      <c r="J454">
        <v>753995</v>
      </c>
      <c r="K454" t="e">
        <v>#N/A</v>
      </c>
      <c r="L454" s="12" t="str">
        <f t="shared" si="14"/>
        <v>OPAC</v>
      </c>
    </row>
    <row r="455" spans="1:12" ht="18.75">
      <c r="A455">
        <v>423</v>
      </c>
      <c r="B455" s="1" t="s">
        <v>15</v>
      </c>
      <c r="C455" s="1" t="s">
        <v>629</v>
      </c>
      <c r="D455" s="1" t="s">
        <v>630</v>
      </c>
      <c r="E455" s="1" t="s">
        <v>65</v>
      </c>
      <c r="F455" s="1" t="s">
        <v>31</v>
      </c>
      <c r="G455" s="13" t="s">
        <v>632</v>
      </c>
      <c r="H455" s="1" t="s">
        <v>21</v>
      </c>
      <c r="J455">
        <v>149236</v>
      </c>
      <c r="K455" t="e">
        <v>#N/A</v>
      </c>
      <c r="L455" s="12" t="str">
        <f t="shared" si="14"/>
        <v>OPAC</v>
      </c>
    </row>
    <row r="456" spans="1:12" ht="37.5">
      <c r="A456">
        <v>424</v>
      </c>
      <c r="B456" s="1" t="s">
        <v>15</v>
      </c>
      <c r="C456" s="1" t="s">
        <v>633</v>
      </c>
      <c r="D456" s="1" t="s">
        <v>634</v>
      </c>
      <c r="E456" s="1" t="s">
        <v>65</v>
      </c>
      <c r="F456" s="1" t="s">
        <v>19</v>
      </c>
      <c r="G456" s="2" t="s">
        <v>635</v>
      </c>
      <c r="H456" s="1" t="s">
        <v>21</v>
      </c>
      <c r="J456">
        <v>869124</v>
      </c>
      <c r="K456" t="e">
        <v>#N/A</v>
      </c>
      <c r="L456" s="12" t="str">
        <f t="shared" si="14"/>
        <v>OPAC</v>
      </c>
    </row>
    <row r="457" spans="1:12" ht="37.5">
      <c r="A457">
        <v>425</v>
      </c>
      <c r="B457" s="1" t="s">
        <v>15</v>
      </c>
      <c r="C457" s="1" t="s">
        <v>633</v>
      </c>
      <c r="D457" s="1" t="s">
        <v>634</v>
      </c>
      <c r="E457" s="1" t="s">
        <v>65</v>
      </c>
      <c r="F457" s="1" t="s">
        <v>19</v>
      </c>
      <c r="G457" s="13" t="s">
        <v>636</v>
      </c>
      <c r="H457" s="1" t="s">
        <v>21</v>
      </c>
      <c r="J457">
        <v>875037</v>
      </c>
      <c r="L457" s="12" t="str">
        <f>HYPERLINK("http://klibs1.kj.yamagata-u.ac.jp/mylimedio/search/search.do?keyword=%23ID%3D"&amp;J457,"OPAC")</f>
        <v>OPAC</v>
      </c>
    </row>
    <row r="458" spans="1:12" ht="18.75">
      <c r="A458">
        <v>426</v>
      </c>
      <c r="B458" s="1" t="s">
        <v>15</v>
      </c>
      <c r="C458" s="1" t="s">
        <v>375</v>
      </c>
      <c r="D458" s="1" t="s">
        <v>637</v>
      </c>
      <c r="E458" s="1" t="s">
        <v>65</v>
      </c>
      <c r="F458" s="1" t="s">
        <v>19</v>
      </c>
      <c r="G458" s="2" t="s">
        <v>377</v>
      </c>
      <c r="H458" s="1" t="s">
        <v>24</v>
      </c>
      <c r="J458">
        <v>878276</v>
      </c>
      <c r="K458" t="e">
        <v>#N/A</v>
      </c>
      <c r="L458" s="12" t="str">
        <f aca="true" t="shared" si="15" ref="L458:L480">HYPERLINK("http://klibs1.kj.yamagata-u.ac.jp/mylimedio/search/search.do?keyword=%23ID%3D"&amp;J458,"OPAC")</f>
        <v>OPAC</v>
      </c>
    </row>
    <row r="459" spans="1:12" ht="18.75">
      <c r="A459">
        <v>427</v>
      </c>
      <c r="B459" s="1" t="s">
        <v>15</v>
      </c>
      <c r="C459" s="1" t="s">
        <v>375</v>
      </c>
      <c r="D459" s="1" t="s">
        <v>637</v>
      </c>
      <c r="E459" s="1" t="s">
        <v>65</v>
      </c>
      <c r="F459" s="1" t="s">
        <v>19</v>
      </c>
      <c r="G459" s="13" t="s">
        <v>378</v>
      </c>
      <c r="H459" s="1" t="s">
        <v>24</v>
      </c>
      <c r="J459">
        <v>766425</v>
      </c>
      <c r="K459" t="e">
        <v>#N/A</v>
      </c>
      <c r="L459" s="12" t="str">
        <f t="shared" si="15"/>
        <v>OPAC</v>
      </c>
    </row>
    <row r="460" spans="1:12" ht="18.75">
      <c r="A460">
        <v>428</v>
      </c>
      <c r="B460" s="1" t="s">
        <v>15</v>
      </c>
      <c r="C460" s="1" t="s">
        <v>375</v>
      </c>
      <c r="D460" s="1" t="s">
        <v>637</v>
      </c>
      <c r="E460" s="1" t="s">
        <v>65</v>
      </c>
      <c r="F460" s="1" t="s">
        <v>19</v>
      </c>
      <c r="G460" s="13" t="s">
        <v>379</v>
      </c>
      <c r="H460" s="1" t="s">
        <v>24</v>
      </c>
      <c r="J460">
        <v>237372</v>
      </c>
      <c r="K460" t="e">
        <v>#N/A</v>
      </c>
      <c r="L460" s="12" t="str">
        <f t="shared" si="15"/>
        <v>OPAC</v>
      </c>
    </row>
    <row r="461" spans="1:12" ht="18.75">
      <c r="A461">
        <v>429</v>
      </c>
      <c r="B461" s="1" t="s">
        <v>15</v>
      </c>
      <c r="C461" s="1" t="s">
        <v>375</v>
      </c>
      <c r="D461" s="1" t="s">
        <v>637</v>
      </c>
      <c r="E461" s="1" t="s">
        <v>65</v>
      </c>
      <c r="F461" s="1" t="s">
        <v>19</v>
      </c>
      <c r="G461" s="13" t="s">
        <v>380</v>
      </c>
      <c r="H461" s="1" t="s">
        <v>24</v>
      </c>
      <c r="J461">
        <v>878275</v>
      </c>
      <c r="K461" t="e">
        <v>#N/A</v>
      </c>
      <c r="L461" s="12" t="str">
        <f t="shared" si="15"/>
        <v>OPAC</v>
      </c>
    </row>
    <row r="462" spans="1:12" ht="18.75">
      <c r="A462">
        <v>430</v>
      </c>
      <c r="B462" s="1" t="s">
        <v>15</v>
      </c>
      <c r="C462" s="1" t="s">
        <v>375</v>
      </c>
      <c r="D462" s="1" t="s">
        <v>637</v>
      </c>
      <c r="E462" s="1" t="s">
        <v>65</v>
      </c>
      <c r="F462" s="1" t="s">
        <v>19</v>
      </c>
      <c r="G462" s="13" t="s">
        <v>381</v>
      </c>
      <c r="H462" s="1" t="s">
        <v>24</v>
      </c>
      <c r="J462">
        <v>787759</v>
      </c>
      <c r="K462" t="e">
        <v>#N/A</v>
      </c>
      <c r="L462" s="12" t="str">
        <f t="shared" si="15"/>
        <v>OPAC</v>
      </c>
    </row>
    <row r="463" spans="1:12" ht="18.75">
      <c r="A463">
        <v>431</v>
      </c>
      <c r="B463" s="1" t="s">
        <v>15</v>
      </c>
      <c r="C463" s="1" t="s">
        <v>638</v>
      </c>
      <c r="D463" s="1" t="s">
        <v>639</v>
      </c>
      <c r="E463" s="1" t="s">
        <v>65</v>
      </c>
      <c r="F463" s="1" t="s">
        <v>19</v>
      </c>
      <c r="G463" s="2" t="s">
        <v>640</v>
      </c>
      <c r="H463" s="1" t="s">
        <v>24</v>
      </c>
      <c r="J463">
        <v>879280</v>
      </c>
      <c r="K463" t="e">
        <v>#N/A</v>
      </c>
      <c r="L463" s="12" t="str">
        <f t="shared" si="15"/>
        <v>OPAC</v>
      </c>
    </row>
    <row r="464" spans="1:12" ht="18.75">
      <c r="A464">
        <v>432</v>
      </c>
      <c r="B464" s="1" t="s">
        <v>15</v>
      </c>
      <c r="C464" s="1" t="s">
        <v>638</v>
      </c>
      <c r="D464" s="1" t="s">
        <v>639</v>
      </c>
      <c r="E464" s="1" t="s">
        <v>65</v>
      </c>
      <c r="F464" s="1" t="s">
        <v>19</v>
      </c>
      <c r="G464" s="13" t="s">
        <v>641</v>
      </c>
      <c r="H464" s="1" t="s">
        <v>24</v>
      </c>
      <c r="J464">
        <v>879285</v>
      </c>
      <c r="K464" t="e">
        <v>#N/A</v>
      </c>
      <c r="L464" s="12" t="str">
        <f t="shared" si="15"/>
        <v>OPAC</v>
      </c>
    </row>
    <row r="465" spans="1:12" ht="18.75">
      <c r="A465">
        <v>433</v>
      </c>
      <c r="B465" s="1" t="s">
        <v>15</v>
      </c>
      <c r="C465" s="1" t="s">
        <v>638</v>
      </c>
      <c r="D465" s="1" t="s">
        <v>639</v>
      </c>
      <c r="E465" s="1" t="s">
        <v>65</v>
      </c>
      <c r="F465" s="1" t="s">
        <v>19</v>
      </c>
      <c r="G465" s="13" t="s">
        <v>642</v>
      </c>
      <c r="H465" s="1" t="s">
        <v>24</v>
      </c>
      <c r="J465">
        <v>860783</v>
      </c>
      <c r="K465" t="e">
        <v>#N/A</v>
      </c>
      <c r="L465" s="12" t="str">
        <f t="shared" si="15"/>
        <v>OPAC</v>
      </c>
    </row>
    <row r="466" spans="1:12" ht="18.75">
      <c r="A466">
        <v>434</v>
      </c>
      <c r="B466" s="1" t="s">
        <v>15</v>
      </c>
      <c r="C466" s="1" t="s">
        <v>638</v>
      </c>
      <c r="D466" s="1" t="s">
        <v>639</v>
      </c>
      <c r="E466" s="1" t="s">
        <v>65</v>
      </c>
      <c r="F466" s="1" t="s">
        <v>19</v>
      </c>
      <c r="G466" s="13" t="s">
        <v>643</v>
      </c>
      <c r="H466" s="1" t="s">
        <v>24</v>
      </c>
      <c r="J466">
        <v>482236</v>
      </c>
      <c r="K466" t="e">
        <v>#N/A</v>
      </c>
      <c r="L466" s="12" t="str">
        <f t="shared" si="15"/>
        <v>OPAC</v>
      </c>
    </row>
    <row r="467" spans="1:12" ht="18.75">
      <c r="A467">
        <v>435</v>
      </c>
      <c r="B467" s="1" t="s">
        <v>15</v>
      </c>
      <c r="C467" s="1" t="s">
        <v>638</v>
      </c>
      <c r="D467" s="1" t="s">
        <v>639</v>
      </c>
      <c r="E467" s="1" t="s">
        <v>65</v>
      </c>
      <c r="F467" s="1" t="s">
        <v>19</v>
      </c>
      <c r="G467" s="13" t="s">
        <v>644</v>
      </c>
      <c r="H467" s="1" t="s">
        <v>24</v>
      </c>
      <c r="J467">
        <v>872867</v>
      </c>
      <c r="K467" t="e">
        <v>#N/A</v>
      </c>
      <c r="L467" s="12" t="str">
        <f t="shared" si="15"/>
        <v>OPAC</v>
      </c>
    </row>
    <row r="468" spans="1:12" ht="18.75">
      <c r="A468">
        <v>436</v>
      </c>
      <c r="B468" s="1" t="s">
        <v>15</v>
      </c>
      <c r="C468" s="1" t="s">
        <v>638</v>
      </c>
      <c r="D468" s="1" t="s">
        <v>639</v>
      </c>
      <c r="E468" s="1" t="s">
        <v>65</v>
      </c>
      <c r="F468" s="1" t="s">
        <v>19</v>
      </c>
      <c r="G468" s="13" t="s">
        <v>645</v>
      </c>
      <c r="H468" s="1" t="s">
        <v>21</v>
      </c>
      <c r="J468">
        <v>750785</v>
      </c>
      <c r="K468" t="e">
        <v>#N/A</v>
      </c>
      <c r="L468" s="12" t="str">
        <f t="shared" si="15"/>
        <v>OPAC</v>
      </c>
    </row>
    <row r="469" spans="1:12" ht="18.75">
      <c r="A469">
        <v>437</v>
      </c>
      <c r="B469" s="1" t="s">
        <v>15</v>
      </c>
      <c r="C469" s="1" t="s">
        <v>638</v>
      </c>
      <c r="D469" s="1" t="s">
        <v>639</v>
      </c>
      <c r="E469" s="1" t="s">
        <v>65</v>
      </c>
      <c r="F469" s="1" t="s">
        <v>19</v>
      </c>
      <c r="G469" s="13" t="s">
        <v>646</v>
      </c>
      <c r="H469" s="1" t="s">
        <v>21</v>
      </c>
      <c r="J469">
        <v>125927</v>
      </c>
      <c r="K469" t="e">
        <v>#N/A</v>
      </c>
      <c r="L469" s="12" t="str">
        <f t="shared" si="15"/>
        <v>OPAC</v>
      </c>
    </row>
    <row r="470" spans="1:12" ht="18.75">
      <c r="A470">
        <v>438</v>
      </c>
      <c r="B470" s="1" t="s">
        <v>15</v>
      </c>
      <c r="C470" s="1" t="s">
        <v>190</v>
      </c>
      <c r="D470" s="1" t="s">
        <v>647</v>
      </c>
      <c r="E470" s="1" t="s">
        <v>65</v>
      </c>
      <c r="F470" s="1" t="s">
        <v>19</v>
      </c>
      <c r="G470" s="2" t="s">
        <v>648</v>
      </c>
      <c r="H470" s="1" t="s">
        <v>21</v>
      </c>
      <c r="J470">
        <v>872867</v>
      </c>
      <c r="K470" t="e">
        <v>#N/A</v>
      </c>
      <c r="L470" s="12" t="str">
        <f t="shared" si="15"/>
        <v>OPAC</v>
      </c>
    </row>
    <row r="471" spans="1:12" ht="37.5">
      <c r="A471">
        <v>439</v>
      </c>
      <c r="B471" s="1" t="s">
        <v>15</v>
      </c>
      <c r="C471" s="1" t="s">
        <v>649</v>
      </c>
      <c r="D471" s="1" t="s">
        <v>650</v>
      </c>
      <c r="E471" s="1" t="s">
        <v>65</v>
      </c>
      <c r="F471" s="1" t="s">
        <v>31</v>
      </c>
      <c r="G471" s="2" t="s">
        <v>651</v>
      </c>
      <c r="H471" s="1" t="s">
        <v>21</v>
      </c>
      <c r="J471">
        <v>869124</v>
      </c>
      <c r="K471" t="e">
        <v>#N/A</v>
      </c>
      <c r="L471" s="12" t="str">
        <f t="shared" si="15"/>
        <v>OPAC</v>
      </c>
    </row>
    <row r="472" spans="1:12" ht="37.5">
      <c r="A472">
        <v>440</v>
      </c>
      <c r="B472" s="1" t="s">
        <v>15</v>
      </c>
      <c r="C472" s="1" t="s">
        <v>649</v>
      </c>
      <c r="D472" s="1" t="s">
        <v>650</v>
      </c>
      <c r="E472" s="1" t="s">
        <v>65</v>
      </c>
      <c r="F472" s="1" t="s">
        <v>31</v>
      </c>
      <c r="G472" s="13" t="s">
        <v>652</v>
      </c>
      <c r="H472" s="1" t="s">
        <v>24</v>
      </c>
      <c r="J472">
        <v>773817</v>
      </c>
      <c r="K472" t="e">
        <v>#N/A</v>
      </c>
      <c r="L472" s="12" t="str">
        <f t="shared" si="15"/>
        <v>OPAC</v>
      </c>
    </row>
    <row r="473" spans="1:12" ht="37.5">
      <c r="A473">
        <v>441</v>
      </c>
      <c r="B473" s="1" t="s">
        <v>15</v>
      </c>
      <c r="C473" s="1" t="s">
        <v>649</v>
      </c>
      <c r="D473" s="1" t="s">
        <v>650</v>
      </c>
      <c r="E473" s="1" t="s">
        <v>65</v>
      </c>
      <c r="F473" s="1" t="s">
        <v>31</v>
      </c>
      <c r="G473" s="13" t="s">
        <v>653</v>
      </c>
      <c r="H473" s="1" t="s">
        <v>21</v>
      </c>
      <c r="J473">
        <v>879291</v>
      </c>
      <c r="K473" t="e">
        <v>#N/A</v>
      </c>
      <c r="L473" s="12" t="str">
        <f t="shared" si="15"/>
        <v>OPAC</v>
      </c>
    </row>
    <row r="474" spans="1:12" ht="18.75">
      <c r="A474">
        <v>442</v>
      </c>
      <c r="B474" s="1" t="s">
        <v>15</v>
      </c>
      <c r="C474" s="1" t="s">
        <v>649</v>
      </c>
      <c r="D474" s="1" t="s">
        <v>650</v>
      </c>
      <c r="E474" s="1" t="s">
        <v>65</v>
      </c>
      <c r="F474" s="1" t="s">
        <v>31</v>
      </c>
      <c r="G474" s="13" t="s">
        <v>654</v>
      </c>
      <c r="H474" s="1" t="s">
        <v>24</v>
      </c>
      <c r="J474">
        <v>739547</v>
      </c>
      <c r="K474" t="e">
        <v>#N/A</v>
      </c>
      <c r="L474" s="12" t="str">
        <f t="shared" si="15"/>
        <v>OPAC</v>
      </c>
    </row>
    <row r="475" spans="1:12" ht="18.75">
      <c r="A475">
        <v>442</v>
      </c>
      <c r="B475" s="1" t="s">
        <v>15</v>
      </c>
      <c r="C475" s="1" t="s">
        <v>649</v>
      </c>
      <c r="D475" s="1" t="s">
        <v>650</v>
      </c>
      <c r="E475" s="1" t="s">
        <v>65</v>
      </c>
      <c r="F475" s="1" t="s">
        <v>31</v>
      </c>
      <c r="G475" s="13" t="s">
        <v>655</v>
      </c>
      <c r="H475" s="1" t="s">
        <v>24</v>
      </c>
      <c r="J475">
        <v>778590</v>
      </c>
      <c r="K475" t="e">
        <v>#N/A</v>
      </c>
      <c r="L475" s="12" t="str">
        <f t="shared" si="15"/>
        <v>OPAC</v>
      </c>
    </row>
    <row r="476" spans="1:12" ht="18.75">
      <c r="A476">
        <v>443</v>
      </c>
      <c r="B476" s="1" t="s">
        <v>15</v>
      </c>
      <c r="C476" s="1" t="s">
        <v>408</v>
      </c>
      <c r="D476" s="1" t="s">
        <v>656</v>
      </c>
      <c r="E476" s="1" t="s">
        <v>65</v>
      </c>
      <c r="F476" s="1" t="s">
        <v>31</v>
      </c>
      <c r="G476" s="2" t="s">
        <v>410</v>
      </c>
      <c r="H476" s="1" t="s">
        <v>24</v>
      </c>
      <c r="J476">
        <v>484329</v>
      </c>
      <c r="K476" t="e">
        <v>#N/A</v>
      </c>
      <c r="L476" s="12" t="str">
        <f t="shared" si="15"/>
        <v>OPAC</v>
      </c>
    </row>
    <row r="477" spans="1:12" ht="37.5">
      <c r="A477">
        <v>444</v>
      </c>
      <c r="B477" s="1" t="s">
        <v>15</v>
      </c>
      <c r="C477" s="1" t="s">
        <v>393</v>
      </c>
      <c r="D477" s="1" t="s">
        <v>657</v>
      </c>
      <c r="E477" s="1" t="s">
        <v>65</v>
      </c>
      <c r="F477" s="1" t="s">
        <v>31</v>
      </c>
      <c r="G477" s="2" t="s">
        <v>396</v>
      </c>
      <c r="H477" s="1" t="s">
        <v>24</v>
      </c>
      <c r="J477">
        <v>832912</v>
      </c>
      <c r="K477" t="e">
        <v>#N/A</v>
      </c>
      <c r="L477" s="12" t="str">
        <f t="shared" si="15"/>
        <v>OPAC</v>
      </c>
    </row>
    <row r="478" spans="1:12" ht="18.75">
      <c r="A478">
        <v>445</v>
      </c>
      <c r="B478" s="1" t="s">
        <v>15</v>
      </c>
      <c r="C478" s="1" t="s">
        <v>393</v>
      </c>
      <c r="D478" s="1" t="s">
        <v>657</v>
      </c>
      <c r="E478" s="1" t="s">
        <v>65</v>
      </c>
      <c r="F478" s="1" t="s">
        <v>31</v>
      </c>
      <c r="G478" s="13" t="s">
        <v>658</v>
      </c>
      <c r="H478" s="1" t="s">
        <v>24</v>
      </c>
      <c r="J478">
        <v>879273</v>
      </c>
      <c r="K478" t="e">
        <v>#N/A</v>
      </c>
      <c r="L478" s="12" t="str">
        <f t="shared" si="15"/>
        <v>OPAC</v>
      </c>
    </row>
    <row r="479" spans="1:12" ht="18.75">
      <c r="A479">
        <v>446</v>
      </c>
      <c r="B479" s="1" t="s">
        <v>15</v>
      </c>
      <c r="C479" s="1" t="s">
        <v>393</v>
      </c>
      <c r="D479" s="1" t="s">
        <v>657</v>
      </c>
      <c r="E479" s="1" t="s">
        <v>65</v>
      </c>
      <c r="F479" s="1" t="s">
        <v>31</v>
      </c>
      <c r="G479" s="13" t="s">
        <v>659</v>
      </c>
      <c r="H479" s="1" t="s">
        <v>21</v>
      </c>
      <c r="J479">
        <v>879273</v>
      </c>
      <c r="K479" t="e">
        <v>#N/A</v>
      </c>
      <c r="L479" s="12" t="str">
        <f t="shared" si="15"/>
        <v>OPAC</v>
      </c>
    </row>
    <row r="480" spans="1:12" ht="18.75">
      <c r="A480">
        <v>447</v>
      </c>
      <c r="B480" s="1" t="s">
        <v>15</v>
      </c>
      <c r="C480" s="1" t="s">
        <v>393</v>
      </c>
      <c r="D480" s="1" t="s">
        <v>657</v>
      </c>
      <c r="E480" s="1" t="s">
        <v>65</v>
      </c>
      <c r="F480" s="1" t="s">
        <v>31</v>
      </c>
      <c r="G480" s="13" t="s">
        <v>660</v>
      </c>
      <c r="H480" s="1" t="s">
        <v>21</v>
      </c>
      <c r="J480">
        <v>204949</v>
      </c>
      <c r="K480" t="e">
        <v>#N/A</v>
      </c>
      <c r="L480" s="12" t="str">
        <f t="shared" si="15"/>
        <v>OPAC</v>
      </c>
    </row>
    <row r="481" spans="1:12" ht="18.75">
      <c r="A481">
        <v>448</v>
      </c>
      <c r="B481" s="1" t="s">
        <v>15</v>
      </c>
      <c r="C481" s="1" t="s">
        <v>393</v>
      </c>
      <c r="D481" s="1" t="s">
        <v>657</v>
      </c>
      <c r="E481" s="1" t="s">
        <v>65</v>
      </c>
      <c r="F481" s="1" t="s">
        <v>31</v>
      </c>
      <c r="G481" s="13" t="s">
        <v>661</v>
      </c>
      <c r="H481" s="1" t="s">
        <v>24</v>
      </c>
      <c r="J481">
        <v>883163</v>
      </c>
      <c r="L481" s="12" t="str">
        <f>HYPERLINK("http://klibs1.kj.yamagata-u.ac.jp/mylimedio/search/search.do?keyword=%23ID%3D"&amp;J481,"OPAC")</f>
        <v>OPAC</v>
      </c>
    </row>
    <row r="482" spans="1:12" ht="18.75">
      <c r="A482">
        <v>449</v>
      </c>
      <c r="B482" s="1" t="s">
        <v>15</v>
      </c>
      <c r="C482" s="1" t="s">
        <v>662</v>
      </c>
      <c r="D482" s="1" t="s">
        <v>663</v>
      </c>
      <c r="E482" s="1" t="s">
        <v>65</v>
      </c>
      <c r="F482" s="1" t="s">
        <v>31</v>
      </c>
      <c r="G482" s="2" t="s">
        <v>664</v>
      </c>
      <c r="H482" s="1" t="s">
        <v>24</v>
      </c>
      <c r="J482">
        <v>787827</v>
      </c>
      <c r="K482" t="e">
        <v>#N/A</v>
      </c>
      <c r="L482" s="12" t="str">
        <f aca="true" t="shared" si="16" ref="L482:L497">HYPERLINK("http://klibs1.kj.yamagata-u.ac.jp/mylimedio/search/search.do?keyword=%23ID%3D"&amp;J482,"OPAC")</f>
        <v>OPAC</v>
      </c>
    </row>
    <row r="483" spans="1:12" ht="18.75">
      <c r="A483">
        <v>450</v>
      </c>
      <c r="B483" s="1" t="s">
        <v>15</v>
      </c>
      <c r="C483" s="1" t="s">
        <v>662</v>
      </c>
      <c r="D483" s="1" t="s">
        <v>663</v>
      </c>
      <c r="E483" s="1" t="s">
        <v>65</v>
      </c>
      <c r="F483" s="1" t="s">
        <v>31</v>
      </c>
      <c r="G483" s="13" t="s">
        <v>665</v>
      </c>
      <c r="H483" s="1" t="s">
        <v>24</v>
      </c>
      <c r="J483">
        <v>860783</v>
      </c>
      <c r="K483" t="e">
        <v>#N/A</v>
      </c>
      <c r="L483" s="12" t="str">
        <f t="shared" si="16"/>
        <v>OPAC</v>
      </c>
    </row>
    <row r="484" spans="1:12" ht="18.75">
      <c r="A484">
        <v>451</v>
      </c>
      <c r="B484" s="1" t="s">
        <v>15</v>
      </c>
      <c r="C484" s="1" t="s">
        <v>662</v>
      </c>
      <c r="D484" s="1" t="s">
        <v>663</v>
      </c>
      <c r="E484" s="1" t="s">
        <v>65</v>
      </c>
      <c r="F484" s="1" t="s">
        <v>31</v>
      </c>
      <c r="G484" s="13" t="s">
        <v>666</v>
      </c>
      <c r="H484" s="1" t="s">
        <v>21</v>
      </c>
      <c r="J484">
        <v>779279</v>
      </c>
      <c r="K484" t="e">
        <v>#N/A</v>
      </c>
      <c r="L484" s="12" t="str">
        <f t="shared" si="16"/>
        <v>OPAC</v>
      </c>
    </row>
    <row r="485" spans="1:12" ht="18.75">
      <c r="A485">
        <v>452</v>
      </c>
      <c r="B485" s="1" t="s">
        <v>15</v>
      </c>
      <c r="C485" s="1" t="s">
        <v>667</v>
      </c>
      <c r="D485" s="1" t="s">
        <v>668</v>
      </c>
      <c r="E485" s="1" t="s">
        <v>107</v>
      </c>
      <c r="F485" s="1" t="s">
        <v>31</v>
      </c>
      <c r="G485" s="2" t="s">
        <v>669</v>
      </c>
      <c r="H485" s="1" t="s">
        <v>21</v>
      </c>
      <c r="J485">
        <v>767348</v>
      </c>
      <c r="K485" t="e">
        <v>#N/A</v>
      </c>
      <c r="L485" s="12" t="str">
        <f t="shared" si="16"/>
        <v>OPAC</v>
      </c>
    </row>
    <row r="486" spans="1:12" ht="18.75">
      <c r="A486">
        <v>453</v>
      </c>
      <c r="B486" s="1" t="s">
        <v>15</v>
      </c>
      <c r="C486" s="1" t="s">
        <v>667</v>
      </c>
      <c r="D486" s="1" t="s">
        <v>668</v>
      </c>
      <c r="E486" s="1" t="s">
        <v>107</v>
      </c>
      <c r="F486" s="1" t="s">
        <v>31</v>
      </c>
      <c r="G486" s="13" t="s">
        <v>670</v>
      </c>
      <c r="H486" s="1" t="s">
        <v>21</v>
      </c>
      <c r="J486">
        <v>794460</v>
      </c>
      <c r="K486" t="e">
        <v>#N/A</v>
      </c>
      <c r="L486" s="12" t="str">
        <f t="shared" si="16"/>
        <v>OPAC</v>
      </c>
    </row>
    <row r="487" spans="1:12" ht="18.75">
      <c r="A487">
        <v>454</v>
      </c>
      <c r="B487" s="1" t="s">
        <v>15</v>
      </c>
      <c r="C487" s="1" t="s">
        <v>220</v>
      </c>
      <c r="D487" s="1" t="s">
        <v>671</v>
      </c>
      <c r="E487" s="1" t="s">
        <v>65</v>
      </c>
      <c r="F487" s="1" t="s">
        <v>31</v>
      </c>
      <c r="G487" s="2" t="s">
        <v>672</v>
      </c>
      <c r="H487" s="1" t="s">
        <v>21</v>
      </c>
      <c r="J487">
        <v>872867</v>
      </c>
      <c r="K487" t="e">
        <v>#N/A</v>
      </c>
      <c r="L487" s="12" t="str">
        <f t="shared" si="16"/>
        <v>OPAC</v>
      </c>
    </row>
    <row r="488" spans="1:12" ht="18.75">
      <c r="A488">
        <v>455</v>
      </c>
      <c r="B488" s="1" t="s">
        <v>15</v>
      </c>
      <c r="C488" s="1" t="s">
        <v>220</v>
      </c>
      <c r="D488" s="1" t="s">
        <v>671</v>
      </c>
      <c r="E488" s="1" t="s">
        <v>65</v>
      </c>
      <c r="F488" s="1" t="s">
        <v>31</v>
      </c>
      <c r="G488" s="13" t="s">
        <v>673</v>
      </c>
      <c r="H488" s="1" t="s">
        <v>24</v>
      </c>
      <c r="J488">
        <v>829430</v>
      </c>
      <c r="K488" t="e">
        <v>#N/A</v>
      </c>
      <c r="L488" s="12" t="str">
        <f t="shared" si="16"/>
        <v>OPAC</v>
      </c>
    </row>
    <row r="489" spans="1:12" ht="18.75">
      <c r="A489">
        <v>456</v>
      </c>
      <c r="B489" s="1" t="s">
        <v>15</v>
      </c>
      <c r="C489" s="1" t="s">
        <v>220</v>
      </c>
      <c r="D489" s="1" t="s">
        <v>671</v>
      </c>
      <c r="E489" s="1" t="s">
        <v>65</v>
      </c>
      <c r="F489" s="1" t="s">
        <v>31</v>
      </c>
      <c r="G489" s="13" t="s">
        <v>674</v>
      </c>
      <c r="H489" s="1" t="s">
        <v>24</v>
      </c>
      <c r="J489">
        <v>829430</v>
      </c>
      <c r="K489" t="e">
        <v>#N/A</v>
      </c>
      <c r="L489" s="12" t="str">
        <f t="shared" si="16"/>
        <v>OPAC</v>
      </c>
    </row>
    <row r="490" spans="1:12" ht="18.75">
      <c r="A490">
        <v>457</v>
      </c>
      <c r="B490" s="1" t="s">
        <v>15</v>
      </c>
      <c r="C490" s="1" t="s">
        <v>220</v>
      </c>
      <c r="D490" s="1" t="s">
        <v>671</v>
      </c>
      <c r="E490" s="1" t="s">
        <v>65</v>
      </c>
      <c r="F490" s="1" t="s">
        <v>31</v>
      </c>
      <c r="G490" s="13" t="s">
        <v>675</v>
      </c>
      <c r="H490" s="1" t="s">
        <v>24</v>
      </c>
      <c r="J490">
        <v>122474</v>
      </c>
      <c r="K490" t="e">
        <v>#N/A</v>
      </c>
      <c r="L490" s="12" t="str">
        <f t="shared" si="16"/>
        <v>OPAC</v>
      </c>
    </row>
    <row r="491" spans="1:12" ht="18.75">
      <c r="A491">
        <v>458</v>
      </c>
      <c r="B491" s="1" t="s">
        <v>15</v>
      </c>
      <c r="C491" s="1" t="s">
        <v>220</v>
      </c>
      <c r="D491" s="1" t="s">
        <v>671</v>
      </c>
      <c r="E491" s="1" t="s">
        <v>65</v>
      </c>
      <c r="F491" s="1" t="s">
        <v>31</v>
      </c>
      <c r="G491" s="13" t="s">
        <v>676</v>
      </c>
      <c r="H491" s="1" t="s">
        <v>24</v>
      </c>
      <c r="J491">
        <v>734667</v>
      </c>
      <c r="K491" t="e">
        <v>#N/A</v>
      </c>
      <c r="L491" s="12" t="str">
        <f t="shared" si="16"/>
        <v>OPAC</v>
      </c>
    </row>
    <row r="492" spans="1:12" ht="37.5">
      <c r="A492">
        <v>459</v>
      </c>
      <c r="B492" s="1" t="s">
        <v>15</v>
      </c>
      <c r="C492" s="1" t="s">
        <v>677</v>
      </c>
      <c r="D492" s="1" t="s">
        <v>678</v>
      </c>
      <c r="E492" s="1" t="s">
        <v>65</v>
      </c>
      <c r="F492" s="1" t="s">
        <v>31</v>
      </c>
      <c r="G492" s="2" t="s">
        <v>679</v>
      </c>
      <c r="H492" s="1" t="s">
        <v>24</v>
      </c>
      <c r="J492">
        <v>833043</v>
      </c>
      <c r="K492" t="e">
        <v>#N/A</v>
      </c>
      <c r="L492" s="12" t="str">
        <f t="shared" si="16"/>
        <v>OPAC</v>
      </c>
    </row>
    <row r="493" spans="1:12" ht="18.75">
      <c r="A493">
        <v>460</v>
      </c>
      <c r="B493" s="1" t="s">
        <v>15</v>
      </c>
      <c r="C493" s="1" t="s">
        <v>677</v>
      </c>
      <c r="D493" s="1" t="s">
        <v>678</v>
      </c>
      <c r="E493" s="1" t="s">
        <v>65</v>
      </c>
      <c r="F493" s="1" t="s">
        <v>31</v>
      </c>
      <c r="G493" s="13" t="s">
        <v>680</v>
      </c>
      <c r="H493" s="1" t="s">
        <v>24</v>
      </c>
      <c r="J493">
        <v>794322</v>
      </c>
      <c r="K493" t="e">
        <v>#N/A</v>
      </c>
      <c r="L493" s="12" t="str">
        <f t="shared" si="16"/>
        <v>OPAC</v>
      </c>
    </row>
    <row r="494" spans="1:12" ht="18.75">
      <c r="A494">
        <v>461</v>
      </c>
      <c r="B494" s="1" t="s">
        <v>15</v>
      </c>
      <c r="C494" s="1" t="s">
        <v>681</v>
      </c>
      <c r="D494" s="1" t="s">
        <v>682</v>
      </c>
      <c r="E494" s="1" t="s">
        <v>65</v>
      </c>
      <c r="F494" s="1" t="s">
        <v>31</v>
      </c>
      <c r="G494" s="2" t="s">
        <v>683</v>
      </c>
      <c r="H494" s="1" t="s">
        <v>24</v>
      </c>
      <c r="J494">
        <v>788324</v>
      </c>
      <c r="K494" t="e">
        <v>#N/A</v>
      </c>
      <c r="L494" s="12" t="str">
        <f t="shared" si="16"/>
        <v>OPAC</v>
      </c>
    </row>
    <row r="495" spans="1:12" ht="18.75">
      <c r="A495">
        <v>462</v>
      </c>
      <c r="B495" s="1" t="s">
        <v>15</v>
      </c>
      <c r="C495" s="1" t="s">
        <v>681</v>
      </c>
      <c r="D495" s="1" t="s">
        <v>682</v>
      </c>
      <c r="E495" s="1" t="s">
        <v>65</v>
      </c>
      <c r="F495" s="1" t="s">
        <v>31</v>
      </c>
      <c r="G495" s="13" t="s">
        <v>684</v>
      </c>
      <c r="H495" s="1" t="s">
        <v>21</v>
      </c>
      <c r="J495">
        <v>310632</v>
      </c>
      <c r="K495" t="e">
        <v>#N/A</v>
      </c>
      <c r="L495" s="12" t="str">
        <f t="shared" si="16"/>
        <v>OPAC</v>
      </c>
    </row>
    <row r="496" spans="1:12" ht="18.75">
      <c r="A496">
        <v>463</v>
      </c>
      <c r="B496" s="1" t="s">
        <v>15</v>
      </c>
      <c r="C496" s="1" t="s">
        <v>681</v>
      </c>
      <c r="D496" s="1" t="s">
        <v>682</v>
      </c>
      <c r="E496" s="1" t="s">
        <v>65</v>
      </c>
      <c r="F496" s="1" t="s">
        <v>31</v>
      </c>
      <c r="G496" s="13" t="s">
        <v>685</v>
      </c>
      <c r="H496" s="1" t="s">
        <v>24</v>
      </c>
      <c r="J496">
        <v>783892</v>
      </c>
      <c r="K496" t="e">
        <v>#N/A</v>
      </c>
      <c r="L496" s="12" t="str">
        <f t="shared" si="16"/>
        <v>OPAC</v>
      </c>
    </row>
    <row r="497" spans="1:12" ht="18.75">
      <c r="A497">
        <v>464</v>
      </c>
      <c r="B497" s="1" t="s">
        <v>15</v>
      </c>
      <c r="C497" s="1" t="s">
        <v>686</v>
      </c>
      <c r="D497" s="1" t="s">
        <v>687</v>
      </c>
      <c r="E497" s="1" t="s">
        <v>65</v>
      </c>
      <c r="F497" s="1" t="s">
        <v>31</v>
      </c>
      <c r="G497" s="2" t="s">
        <v>688</v>
      </c>
      <c r="H497" s="1" t="s">
        <v>24</v>
      </c>
      <c r="J497">
        <v>737176</v>
      </c>
      <c r="K497" t="e">
        <v>#N/A</v>
      </c>
      <c r="L497" s="12" t="str">
        <f t="shared" si="16"/>
        <v>OPAC</v>
      </c>
    </row>
    <row r="498" spans="1:12" ht="37.5">
      <c r="A498">
        <v>465</v>
      </c>
      <c r="B498" s="1" t="s">
        <v>15</v>
      </c>
      <c r="C498" s="1" t="s">
        <v>686</v>
      </c>
      <c r="D498" s="1" t="s">
        <v>687</v>
      </c>
      <c r="E498" s="1" t="s">
        <v>65</v>
      </c>
      <c r="F498" s="1" t="s">
        <v>31</v>
      </c>
      <c r="G498" s="13" t="s">
        <v>689</v>
      </c>
      <c r="H498" s="1" t="s">
        <v>24</v>
      </c>
      <c r="J498">
        <v>760444</v>
      </c>
      <c r="L498" s="12" t="str">
        <f>HYPERLINK("http://klibs1.kj.yamagata-u.ac.jp/mylimedio/search/search.do?keyword=%23ID%3D"&amp;J498,"OPAC")</f>
        <v>OPAC</v>
      </c>
    </row>
    <row r="499" spans="1:12" ht="37.5">
      <c r="A499">
        <v>466</v>
      </c>
      <c r="B499" s="1" t="s">
        <v>15</v>
      </c>
      <c r="C499" s="1" t="s">
        <v>690</v>
      </c>
      <c r="D499" s="1" t="s">
        <v>691</v>
      </c>
      <c r="E499" s="1" t="s">
        <v>65</v>
      </c>
      <c r="F499" s="1" t="s">
        <v>19</v>
      </c>
      <c r="G499" s="2" t="s">
        <v>692</v>
      </c>
      <c r="H499" s="1" t="s">
        <v>24</v>
      </c>
      <c r="J499">
        <v>731802</v>
      </c>
      <c r="K499" t="e">
        <v>#N/A</v>
      </c>
      <c r="L499" s="12" t="str">
        <f>HYPERLINK("http://klibs1.kj.yamagata-u.ac.jp/mylimedio/search/search.do?keyword=%23ID%3D"&amp;J499,"OPAC")</f>
        <v>OPAC</v>
      </c>
    </row>
    <row r="500" spans="1:12" ht="18.75">
      <c r="A500">
        <v>467</v>
      </c>
      <c r="B500" s="1" t="s">
        <v>15</v>
      </c>
      <c r="C500" s="1" t="s">
        <v>690</v>
      </c>
      <c r="D500" s="1" t="s">
        <v>691</v>
      </c>
      <c r="E500" s="1" t="s">
        <v>65</v>
      </c>
      <c r="F500" s="1" t="s">
        <v>19</v>
      </c>
      <c r="G500" s="13" t="s">
        <v>693</v>
      </c>
      <c r="H500" s="1" t="s">
        <v>24</v>
      </c>
      <c r="J500">
        <v>658981</v>
      </c>
      <c r="K500" t="e">
        <v>#N/A</v>
      </c>
      <c r="L500" s="12" t="str">
        <f>HYPERLINK("http://klibs1.kj.yamagata-u.ac.jp/mylimedio/search/search.do?keyword=%23ID%3D"&amp;J500,"OPAC")</f>
        <v>OPAC</v>
      </c>
    </row>
    <row r="501" spans="1:12" ht="18.75">
      <c r="A501">
        <v>468</v>
      </c>
      <c r="B501" s="1" t="s">
        <v>15</v>
      </c>
      <c r="C501" s="1" t="s">
        <v>690</v>
      </c>
      <c r="D501" s="1" t="s">
        <v>691</v>
      </c>
      <c r="E501" s="1" t="s">
        <v>65</v>
      </c>
      <c r="F501" s="1" t="s">
        <v>19</v>
      </c>
      <c r="G501" s="13" t="s">
        <v>694</v>
      </c>
      <c r="H501" s="1" t="s">
        <v>24</v>
      </c>
      <c r="J501">
        <v>843584</v>
      </c>
      <c r="K501" t="e">
        <v>#N/A</v>
      </c>
      <c r="L501" s="12" t="str">
        <f>HYPERLINK("http://klibs1.kj.yamagata-u.ac.jp/mylimedio/search/search.do?keyword=%23ID%3D"&amp;J501,"OPAC")</f>
        <v>OPAC</v>
      </c>
    </row>
    <row r="502" spans="1:12" ht="37.5">
      <c r="A502">
        <v>469</v>
      </c>
      <c r="B502" s="1" t="s">
        <v>15</v>
      </c>
      <c r="C502" s="1" t="s">
        <v>690</v>
      </c>
      <c r="D502" s="1" t="s">
        <v>691</v>
      </c>
      <c r="E502" s="1" t="s">
        <v>65</v>
      </c>
      <c r="F502" s="1" t="s">
        <v>19</v>
      </c>
      <c r="G502" s="13" t="s">
        <v>695</v>
      </c>
      <c r="H502" s="1" t="s">
        <v>24</v>
      </c>
      <c r="J502">
        <v>734465</v>
      </c>
      <c r="K502" t="e">
        <v>#N/A</v>
      </c>
      <c r="L502" s="12" t="str">
        <f>HYPERLINK("http://klibs1.kj.yamagata-u.ac.jp/mylimedio/search/search.do?keyword=%23ID%3D"&amp;J502,"OPAC")</f>
        <v>OPAC</v>
      </c>
    </row>
    <row r="503" spans="1:12" ht="18.75">
      <c r="A503">
        <v>470</v>
      </c>
      <c r="B503" s="1" t="s">
        <v>15</v>
      </c>
      <c r="C503" s="1" t="s">
        <v>696</v>
      </c>
      <c r="D503" s="1" t="s">
        <v>697</v>
      </c>
      <c r="E503" s="1" t="s">
        <v>65</v>
      </c>
      <c r="F503" s="1" t="s">
        <v>19</v>
      </c>
      <c r="G503" s="2" t="s">
        <v>698</v>
      </c>
      <c r="H503" s="1" t="s">
        <v>24</v>
      </c>
      <c r="J503">
        <v>832912</v>
      </c>
      <c r="K503" t="e">
        <v>#N/A</v>
      </c>
      <c r="L503" s="12" t="str">
        <f>HYPERLINK("http://klibs1.kj.yamagata-u.ac.jp/mylimedio/search/search.do?keyword=%23ID%3D"&amp;J503,"OPAC")</f>
        <v>OPAC</v>
      </c>
    </row>
    <row r="504" spans="1:12" ht="18.75">
      <c r="A504">
        <v>471</v>
      </c>
      <c r="B504" s="1" t="s">
        <v>15</v>
      </c>
      <c r="C504" s="1" t="s">
        <v>696</v>
      </c>
      <c r="D504" s="1" t="s">
        <v>697</v>
      </c>
      <c r="E504" s="1" t="s">
        <v>65</v>
      </c>
      <c r="F504" s="1" t="s">
        <v>19</v>
      </c>
      <c r="G504" s="13" t="s">
        <v>699</v>
      </c>
      <c r="H504" s="1" t="s">
        <v>21</v>
      </c>
      <c r="J504">
        <v>209900</v>
      </c>
      <c r="L504" s="12" t="str">
        <f>HYPERLINK("http://klibs1.kj.yamagata-u.ac.jp/mylimedio/search/search.do?keyword=%23ID%3D"&amp;J504,"OPAC")</f>
        <v>OPAC</v>
      </c>
    </row>
    <row r="505" spans="1:12" ht="37.5">
      <c r="A505">
        <v>472</v>
      </c>
      <c r="B505" s="1" t="s">
        <v>15</v>
      </c>
      <c r="C505" s="1" t="s">
        <v>700</v>
      </c>
      <c r="D505" s="1" t="s">
        <v>701</v>
      </c>
      <c r="E505" s="1" t="s">
        <v>65</v>
      </c>
      <c r="F505" s="1" t="s">
        <v>19</v>
      </c>
      <c r="G505" s="2" t="s">
        <v>702</v>
      </c>
      <c r="H505" s="1" t="s">
        <v>21</v>
      </c>
      <c r="J505">
        <v>768174</v>
      </c>
      <c r="K505" t="e">
        <v>#N/A</v>
      </c>
      <c r="L505" s="12" t="str">
        <f aca="true" t="shared" si="17" ref="L505:L568">HYPERLINK("http://klibs1.kj.yamagata-u.ac.jp/mylimedio/search/search.do?keyword=%23ID%3D"&amp;J505,"OPAC")</f>
        <v>OPAC</v>
      </c>
    </row>
    <row r="506" spans="1:12" ht="18.75">
      <c r="A506">
        <v>473</v>
      </c>
      <c r="B506" s="1" t="s">
        <v>15</v>
      </c>
      <c r="C506" s="1" t="s">
        <v>700</v>
      </c>
      <c r="D506" s="1" t="s">
        <v>701</v>
      </c>
      <c r="E506" s="1" t="s">
        <v>65</v>
      </c>
      <c r="F506" s="1" t="s">
        <v>19</v>
      </c>
      <c r="G506" s="13" t="s">
        <v>703</v>
      </c>
      <c r="H506" s="1" t="s">
        <v>24</v>
      </c>
      <c r="J506">
        <v>832922</v>
      </c>
      <c r="K506" t="e">
        <v>#N/A</v>
      </c>
      <c r="L506" s="12" t="str">
        <f t="shared" si="17"/>
        <v>OPAC</v>
      </c>
    </row>
    <row r="507" spans="1:12" ht="18.75">
      <c r="A507">
        <v>474</v>
      </c>
      <c r="B507" s="1" t="s">
        <v>15</v>
      </c>
      <c r="C507" s="1" t="s">
        <v>700</v>
      </c>
      <c r="D507" s="1" t="s">
        <v>701</v>
      </c>
      <c r="E507" s="1" t="s">
        <v>65</v>
      </c>
      <c r="F507" s="1" t="s">
        <v>19</v>
      </c>
      <c r="G507" s="13" t="s">
        <v>704</v>
      </c>
      <c r="H507" s="1" t="s">
        <v>24</v>
      </c>
      <c r="J507">
        <v>128238</v>
      </c>
      <c r="K507" t="e">
        <v>#N/A</v>
      </c>
      <c r="L507" s="12" t="str">
        <f t="shared" si="17"/>
        <v>OPAC</v>
      </c>
    </row>
    <row r="508" spans="1:12" ht="18.75">
      <c r="A508">
        <v>475</v>
      </c>
      <c r="B508" s="1" t="s">
        <v>15</v>
      </c>
      <c r="C508" s="1" t="s">
        <v>700</v>
      </c>
      <c r="D508" s="1" t="s">
        <v>701</v>
      </c>
      <c r="E508" s="1" t="s">
        <v>65</v>
      </c>
      <c r="F508" s="1" t="s">
        <v>19</v>
      </c>
      <c r="G508" s="13" t="s">
        <v>705</v>
      </c>
      <c r="H508" s="1" t="s">
        <v>24</v>
      </c>
      <c r="J508">
        <v>58602</v>
      </c>
      <c r="K508" t="e">
        <v>#N/A</v>
      </c>
      <c r="L508" s="12" t="str">
        <f t="shared" si="17"/>
        <v>OPAC</v>
      </c>
    </row>
    <row r="509" spans="1:12" ht="18.75">
      <c r="A509">
        <v>476</v>
      </c>
      <c r="B509" s="1" t="s">
        <v>15</v>
      </c>
      <c r="C509" s="1" t="s">
        <v>706</v>
      </c>
      <c r="D509" s="1" t="s">
        <v>425</v>
      </c>
      <c r="E509" s="1" t="s">
        <v>65</v>
      </c>
      <c r="F509" s="1" t="s">
        <v>19</v>
      </c>
      <c r="G509" s="2" t="s">
        <v>707</v>
      </c>
      <c r="H509" s="1" t="s">
        <v>24</v>
      </c>
      <c r="J509">
        <v>832094</v>
      </c>
      <c r="K509" t="e">
        <v>#N/A</v>
      </c>
      <c r="L509" s="12" t="str">
        <f t="shared" si="17"/>
        <v>OPAC</v>
      </c>
    </row>
    <row r="510" spans="1:12" ht="37.5">
      <c r="A510">
        <v>477</v>
      </c>
      <c r="B510" s="1" t="s">
        <v>15</v>
      </c>
      <c r="C510" s="1" t="s">
        <v>416</v>
      </c>
      <c r="D510" s="1" t="s">
        <v>422</v>
      </c>
      <c r="E510" s="1" t="s">
        <v>65</v>
      </c>
      <c r="F510" s="1" t="s">
        <v>19</v>
      </c>
      <c r="G510" s="2" t="s">
        <v>419</v>
      </c>
      <c r="H510" s="1" t="s">
        <v>24</v>
      </c>
      <c r="J510">
        <v>721833</v>
      </c>
      <c r="K510" t="e">
        <v>#N/A</v>
      </c>
      <c r="L510" s="12" t="str">
        <f t="shared" si="17"/>
        <v>OPAC</v>
      </c>
    </row>
    <row r="511" spans="1:12" ht="37.5">
      <c r="A511">
        <v>478</v>
      </c>
      <c r="B511" s="1" t="s">
        <v>15</v>
      </c>
      <c r="C511" s="1" t="s">
        <v>416</v>
      </c>
      <c r="D511" s="1" t="s">
        <v>422</v>
      </c>
      <c r="E511" s="1" t="s">
        <v>65</v>
      </c>
      <c r="F511" s="1" t="s">
        <v>19</v>
      </c>
      <c r="G511" s="13" t="s">
        <v>423</v>
      </c>
      <c r="H511" s="1" t="s">
        <v>21</v>
      </c>
      <c r="J511">
        <v>843591</v>
      </c>
      <c r="K511" t="e">
        <v>#N/A</v>
      </c>
      <c r="L511" s="12" t="str">
        <f t="shared" si="17"/>
        <v>OPAC</v>
      </c>
    </row>
    <row r="512" spans="1:12" ht="18.75">
      <c r="A512">
        <v>479</v>
      </c>
      <c r="B512" s="1" t="s">
        <v>15</v>
      </c>
      <c r="C512" s="1" t="s">
        <v>708</v>
      </c>
      <c r="D512" s="1" t="s">
        <v>709</v>
      </c>
      <c r="E512" s="1" t="s">
        <v>65</v>
      </c>
      <c r="F512" s="1" t="s">
        <v>19</v>
      </c>
      <c r="G512" s="2" t="s">
        <v>710</v>
      </c>
      <c r="H512" s="1" t="s">
        <v>24</v>
      </c>
      <c r="J512">
        <v>872867</v>
      </c>
      <c r="K512" t="e">
        <v>#N/A</v>
      </c>
      <c r="L512" s="12" t="str">
        <f t="shared" si="17"/>
        <v>OPAC</v>
      </c>
    </row>
    <row r="513" spans="1:12" ht="18.75">
      <c r="A513">
        <v>480</v>
      </c>
      <c r="B513" s="1" t="s">
        <v>15</v>
      </c>
      <c r="C513" s="1" t="s">
        <v>711</v>
      </c>
      <c r="D513" s="1" t="s">
        <v>460</v>
      </c>
      <c r="E513" s="1" t="s">
        <v>65</v>
      </c>
      <c r="F513" s="1" t="s">
        <v>19</v>
      </c>
      <c r="G513" s="2" t="s">
        <v>712</v>
      </c>
      <c r="H513" s="1" t="s">
        <v>24</v>
      </c>
      <c r="J513">
        <v>343525</v>
      </c>
      <c r="K513" t="e">
        <v>#N/A</v>
      </c>
      <c r="L513" s="12" t="str">
        <f t="shared" si="17"/>
        <v>OPAC</v>
      </c>
    </row>
    <row r="514" spans="1:12" ht="18.75">
      <c r="A514">
        <v>481</v>
      </c>
      <c r="B514" s="1" t="s">
        <v>15</v>
      </c>
      <c r="C514" s="1" t="s">
        <v>711</v>
      </c>
      <c r="D514" s="1" t="s">
        <v>460</v>
      </c>
      <c r="E514" s="1" t="s">
        <v>65</v>
      </c>
      <c r="F514" s="1" t="s">
        <v>19</v>
      </c>
      <c r="G514" s="13" t="s">
        <v>713</v>
      </c>
      <c r="H514" s="1" t="s">
        <v>24</v>
      </c>
      <c r="J514">
        <v>731090</v>
      </c>
      <c r="K514" t="e">
        <v>#N/A</v>
      </c>
      <c r="L514" s="12" t="str">
        <f t="shared" si="17"/>
        <v>OPAC</v>
      </c>
    </row>
    <row r="515" spans="1:12" ht="18.75">
      <c r="A515">
        <v>482</v>
      </c>
      <c r="B515" s="1" t="s">
        <v>15</v>
      </c>
      <c r="C515" s="1" t="s">
        <v>411</v>
      </c>
      <c r="D515" s="1" t="s">
        <v>415</v>
      </c>
      <c r="E515" s="1" t="s">
        <v>65</v>
      </c>
      <c r="F515" s="1" t="s">
        <v>19</v>
      </c>
      <c r="G515" s="2" t="s">
        <v>413</v>
      </c>
      <c r="H515" s="1" t="s">
        <v>21</v>
      </c>
      <c r="J515">
        <v>842727</v>
      </c>
      <c r="K515" t="e">
        <v>#N/A</v>
      </c>
      <c r="L515" s="12" t="str">
        <f t="shared" si="17"/>
        <v>OPAC</v>
      </c>
    </row>
    <row r="516" spans="1:12" ht="18.75">
      <c r="A516">
        <v>483</v>
      </c>
      <c r="B516" s="1" t="s">
        <v>15</v>
      </c>
      <c r="C516" s="1" t="s">
        <v>411</v>
      </c>
      <c r="D516" s="1" t="s">
        <v>415</v>
      </c>
      <c r="E516" s="1" t="s">
        <v>65</v>
      </c>
      <c r="F516" s="1" t="s">
        <v>19</v>
      </c>
      <c r="G516" s="13" t="s">
        <v>414</v>
      </c>
      <c r="H516" s="1" t="s">
        <v>24</v>
      </c>
      <c r="J516">
        <v>284816</v>
      </c>
      <c r="K516" t="e">
        <v>#N/A</v>
      </c>
      <c r="L516" s="12" t="str">
        <f t="shared" si="17"/>
        <v>OPAC</v>
      </c>
    </row>
    <row r="517" spans="1:12" ht="18.75">
      <c r="A517">
        <v>484</v>
      </c>
      <c r="B517" s="1" t="s">
        <v>15</v>
      </c>
      <c r="C517" s="1" t="s">
        <v>411</v>
      </c>
      <c r="D517" s="1" t="s">
        <v>714</v>
      </c>
      <c r="E517" s="1" t="s">
        <v>65</v>
      </c>
      <c r="F517" s="1" t="s">
        <v>19</v>
      </c>
      <c r="G517" s="2" t="s">
        <v>715</v>
      </c>
      <c r="H517" s="1" t="s">
        <v>24</v>
      </c>
      <c r="J517">
        <v>284816</v>
      </c>
      <c r="K517" t="e">
        <v>#N/A</v>
      </c>
      <c r="L517" s="12" t="str">
        <f t="shared" si="17"/>
        <v>OPAC</v>
      </c>
    </row>
    <row r="518" spans="1:12" ht="37.5">
      <c r="A518">
        <v>485</v>
      </c>
      <c r="B518" s="1" t="s">
        <v>15</v>
      </c>
      <c r="C518" s="1" t="s">
        <v>411</v>
      </c>
      <c r="D518" s="1" t="s">
        <v>714</v>
      </c>
      <c r="E518" s="1" t="s">
        <v>65</v>
      </c>
      <c r="F518" s="1" t="s">
        <v>19</v>
      </c>
      <c r="G518" s="13" t="s">
        <v>716</v>
      </c>
      <c r="H518" s="1" t="s">
        <v>24</v>
      </c>
      <c r="J518">
        <v>158388</v>
      </c>
      <c r="K518" t="e">
        <v>#N/A</v>
      </c>
      <c r="L518" s="12" t="str">
        <f t="shared" si="17"/>
        <v>OPAC</v>
      </c>
    </row>
    <row r="519" spans="1:12" ht="37.5">
      <c r="A519">
        <v>486</v>
      </c>
      <c r="B519" s="1" t="s">
        <v>15</v>
      </c>
      <c r="C519" s="1" t="s">
        <v>411</v>
      </c>
      <c r="D519" s="1" t="s">
        <v>714</v>
      </c>
      <c r="E519" s="1" t="s">
        <v>65</v>
      </c>
      <c r="F519" s="1" t="s">
        <v>19</v>
      </c>
      <c r="G519" s="13" t="s">
        <v>717</v>
      </c>
      <c r="H519" s="1" t="s">
        <v>24</v>
      </c>
      <c r="J519">
        <v>15381</v>
      </c>
      <c r="K519" t="e">
        <v>#N/A</v>
      </c>
      <c r="L519" s="12" t="str">
        <f t="shared" si="17"/>
        <v>OPAC</v>
      </c>
    </row>
    <row r="520" spans="1:12" ht="18.75">
      <c r="A520">
        <v>487</v>
      </c>
      <c r="B520" s="1" t="s">
        <v>15</v>
      </c>
      <c r="C520" s="1" t="s">
        <v>411</v>
      </c>
      <c r="D520" s="1" t="s">
        <v>714</v>
      </c>
      <c r="E520" s="1" t="s">
        <v>65</v>
      </c>
      <c r="F520" s="1" t="s">
        <v>19</v>
      </c>
      <c r="G520" s="13" t="s">
        <v>718</v>
      </c>
      <c r="H520" s="1" t="s">
        <v>24</v>
      </c>
      <c r="J520">
        <v>292859</v>
      </c>
      <c r="K520" t="e">
        <v>#N/A</v>
      </c>
      <c r="L520" s="12" t="str">
        <f t="shared" si="17"/>
        <v>OPAC</v>
      </c>
    </row>
    <row r="521" spans="1:12" ht="18.75">
      <c r="A521">
        <v>488</v>
      </c>
      <c r="B521" s="1" t="s">
        <v>15</v>
      </c>
      <c r="C521" s="1" t="s">
        <v>411</v>
      </c>
      <c r="D521" s="1" t="s">
        <v>714</v>
      </c>
      <c r="E521" s="1" t="s">
        <v>65</v>
      </c>
      <c r="F521" s="1" t="s">
        <v>19</v>
      </c>
      <c r="G521" s="13" t="s">
        <v>719</v>
      </c>
      <c r="H521" s="1" t="s">
        <v>24</v>
      </c>
      <c r="J521">
        <v>42007</v>
      </c>
      <c r="K521" t="e">
        <v>#N/A</v>
      </c>
      <c r="L521" s="12" t="str">
        <f t="shared" si="17"/>
        <v>OPAC</v>
      </c>
    </row>
    <row r="522" spans="1:12" ht="18.75">
      <c r="A522">
        <v>489</v>
      </c>
      <c r="B522" s="1" t="s">
        <v>15</v>
      </c>
      <c r="C522" s="1" t="s">
        <v>411</v>
      </c>
      <c r="D522" s="1" t="s">
        <v>714</v>
      </c>
      <c r="E522" s="1" t="s">
        <v>65</v>
      </c>
      <c r="F522" s="1" t="s">
        <v>19</v>
      </c>
      <c r="G522" s="13" t="s">
        <v>720</v>
      </c>
      <c r="H522" s="1" t="s">
        <v>24</v>
      </c>
      <c r="J522">
        <v>349731</v>
      </c>
      <c r="K522" t="e">
        <v>#N/A</v>
      </c>
      <c r="L522" s="12" t="str">
        <f t="shared" si="17"/>
        <v>OPAC</v>
      </c>
    </row>
    <row r="523" spans="1:12" ht="37.5">
      <c r="A523">
        <v>490</v>
      </c>
      <c r="B523" s="1" t="s">
        <v>15</v>
      </c>
      <c r="C523" s="1" t="s">
        <v>416</v>
      </c>
      <c r="D523" s="1" t="s">
        <v>721</v>
      </c>
      <c r="E523" s="1" t="s">
        <v>65</v>
      </c>
      <c r="F523" s="1" t="s">
        <v>19</v>
      </c>
      <c r="G523" s="2" t="s">
        <v>418</v>
      </c>
      <c r="H523" s="1" t="s">
        <v>24</v>
      </c>
      <c r="J523">
        <v>879298</v>
      </c>
      <c r="K523" t="e">
        <v>#N/A</v>
      </c>
      <c r="L523" s="12" t="str">
        <f t="shared" si="17"/>
        <v>OPAC</v>
      </c>
    </row>
    <row r="524" spans="1:12" ht="37.5">
      <c r="A524">
        <v>491</v>
      </c>
      <c r="B524" s="1" t="s">
        <v>15</v>
      </c>
      <c r="C524" s="1" t="s">
        <v>416</v>
      </c>
      <c r="D524" s="1" t="s">
        <v>721</v>
      </c>
      <c r="E524" s="1" t="s">
        <v>65</v>
      </c>
      <c r="F524" s="1" t="s">
        <v>19</v>
      </c>
      <c r="G524" s="13" t="s">
        <v>419</v>
      </c>
      <c r="H524" s="1" t="s">
        <v>24</v>
      </c>
      <c r="J524">
        <v>721833</v>
      </c>
      <c r="K524" t="e">
        <v>#N/A</v>
      </c>
      <c r="L524" s="12" t="str">
        <f t="shared" si="17"/>
        <v>OPAC</v>
      </c>
    </row>
    <row r="525" spans="1:12" ht="18.75">
      <c r="A525">
        <v>492</v>
      </c>
      <c r="B525" s="1" t="s">
        <v>15</v>
      </c>
      <c r="C525" s="1" t="s">
        <v>416</v>
      </c>
      <c r="D525" s="1" t="s">
        <v>721</v>
      </c>
      <c r="E525" s="1" t="s">
        <v>65</v>
      </c>
      <c r="F525" s="1" t="s">
        <v>19</v>
      </c>
      <c r="G525" s="13" t="s">
        <v>420</v>
      </c>
      <c r="H525" s="1" t="s">
        <v>21</v>
      </c>
      <c r="J525">
        <v>125717</v>
      </c>
      <c r="K525" t="e">
        <v>#N/A</v>
      </c>
      <c r="L525" s="12" t="str">
        <f t="shared" si="17"/>
        <v>OPAC</v>
      </c>
    </row>
    <row r="526" spans="1:12" ht="18.75">
      <c r="A526">
        <v>493</v>
      </c>
      <c r="B526" s="1" t="s">
        <v>15</v>
      </c>
      <c r="C526" s="1" t="s">
        <v>722</v>
      </c>
      <c r="D526" s="1" t="s">
        <v>723</v>
      </c>
      <c r="E526" s="1" t="s">
        <v>395</v>
      </c>
      <c r="F526" s="1" t="s">
        <v>19</v>
      </c>
      <c r="G526" s="2" t="s">
        <v>512</v>
      </c>
      <c r="H526" s="1" t="s">
        <v>21</v>
      </c>
      <c r="J526">
        <v>778631</v>
      </c>
      <c r="K526" t="e">
        <v>#N/A</v>
      </c>
      <c r="L526" s="12" t="str">
        <f t="shared" si="17"/>
        <v>OPAC</v>
      </c>
    </row>
    <row r="527" spans="1:12" ht="18.75">
      <c r="A527">
        <v>494</v>
      </c>
      <c r="B527" s="1" t="s">
        <v>15</v>
      </c>
      <c r="C527" s="1" t="s">
        <v>491</v>
      </c>
      <c r="D527" s="1" t="s">
        <v>492</v>
      </c>
      <c r="E527" s="1" t="s">
        <v>65</v>
      </c>
      <c r="F527" s="1" t="s">
        <v>31</v>
      </c>
      <c r="G527" s="2" t="s">
        <v>493</v>
      </c>
      <c r="H527" s="1" t="s">
        <v>24</v>
      </c>
      <c r="J527">
        <v>870338</v>
      </c>
      <c r="K527" t="e">
        <v>#N/A</v>
      </c>
      <c r="L527" s="12" t="str">
        <f t="shared" si="17"/>
        <v>OPAC</v>
      </c>
    </row>
    <row r="528" spans="1:12" ht="18.75">
      <c r="A528">
        <v>495</v>
      </c>
      <c r="B528" s="1" t="s">
        <v>15</v>
      </c>
      <c r="C528" s="1" t="s">
        <v>491</v>
      </c>
      <c r="D528" s="1" t="s">
        <v>492</v>
      </c>
      <c r="E528" s="1" t="s">
        <v>65</v>
      </c>
      <c r="F528" s="1" t="s">
        <v>31</v>
      </c>
      <c r="G528" s="13" t="s">
        <v>494</v>
      </c>
      <c r="H528" s="1" t="s">
        <v>21</v>
      </c>
      <c r="J528">
        <v>125372</v>
      </c>
      <c r="K528" t="e">
        <v>#N/A</v>
      </c>
      <c r="L528" s="12" t="str">
        <f t="shared" si="17"/>
        <v>OPAC</v>
      </c>
    </row>
    <row r="529" spans="1:12" ht="18.75">
      <c r="A529">
        <v>496</v>
      </c>
      <c r="B529" s="1" t="s">
        <v>15</v>
      </c>
      <c r="C529" s="1" t="s">
        <v>491</v>
      </c>
      <c r="D529" s="1" t="s">
        <v>492</v>
      </c>
      <c r="E529" s="1" t="s">
        <v>65</v>
      </c>
      <c r="F529" s="1" t="s">
        <v>31</v>
      </c>
      <c r="G529" s="13" t="s">
        <v>495</v>
      </c>
      <c r="H529" s="1" t="s">
        <v>24</v>
      </c>
      <c r="J529">
        <v>858205</v>
      </c>
      <c r="K529" t="e">
        <v>#N/A</v>
      </c>
      <c r="L529" s="12" t="str">
        <f t="shared" si="17"/>
        <v>OPAC</v>
      </c>
    </row>
    <row r="530" spans="1:12" ht="18.75">
      <c r="A530">
        <v>497</v>
      </c>
      <c r="B530" s="1" t="s">
        <v>15</v>
      </c>
      <c r="C530" s="1" t="s">
        <v>491</v>
      </c>
      <c r="D530" s="1" t="s">
        <v>492</v>
      </c>
      <c r="E530" s="1" t="s">
        <v>65</v>
      </c>
      <c r="F530" s="1" t="s">
        <v>31</v>
      </c>
      <c r="G530" s="13" t="s">
        <v>496</v>
      </c>
      <c r="H530" s="1" t="s">
        <v>21</v>
      </c>
      <c r="J530">
        <v>229781</v>
      </c>
      <c r="K530" t="e">
        <v>#N/A</v>
      </c>
      <c r="L530" s="12" t="str">
        <f t="shared" si="17"/>
        <v>OPAC</v>
      </c>
    </row>
    <row r="531" spans="1:12" ht="18.75">
      <c r="A531">
        <v>498</v>
      </c>
      <c r="B531" s="1" t="s">
        <v>15</v>
      </c>
      <c r="C531" s="1" t="s">
        <v>724</v>
      </c>
      <c r="D531" s="1" t="s">
        <v>725</v>
      </c>
      <c r="E531" s="1" t="s">
        <v>65</v>
      </c>
      <c r="F531" s="1" t="s">
        <v>31</v>
      </c>
      <c r="G531" s="2" t="s">
        <v>726</v>
      </c>
      <c r="H531" s="1" t="s">
        <v>24</v>
      </c>
      <c r="J531">
        <v>639192</v>
      </c>
      <c r="K531" t="e">
        <v>#N/A</v>
      </c>
      <c r="L531" s="12" t="str">
        <f t="shared" si="17"/>
        <v>OPAC</v>
      </c>
    </row>
    <row r="532" spans="1:10" ht="37.5">
      <c r="A532">
        <v>499</v>
      </c>
      <c r="B532" s="1" t="s">
        <v>15</v>
      </c>
      <c r="C532" s="1" t="s">
        <v>108</v>
      </c>
      <c r="D532" s="1" t="s">
        <v>727</v>
      </c>
      <c r="E532" s="1" t="s">
        <v>65</v>
      </c>
      <c r="F532" s="1" t="s">
        <v>31</v>
      </c>
      <c r="G532" s="2" t="s">
        <v>110</v>
      </c>
      <c r="H532" s="1" t="s">
        <v>82</v>
      </c>
      <c r="J532" t="e">
        <v>#N/A</v>
      </c>
    </row>
    <row r="533" spans="1:12" ht="18.75">
      <c r="A533">
        <v>500</v>
      </c>
      <c r="B533" s="1" t="s">
        <v>15</v>
      </c>
      <c r="C533" s="1" t="s">
        <v>108</v>
      </c>
      <c r="D533" s="1" t="s">
        <v>727</v>
      </c>
      <c r="E533" s="1" t="s">
        <v>65</v>
      </c>
      <c r="F533" s="1" t="s">
        <v>31</v>
      </c>
      <c r="G533" s="13" t="s">
        <v>111</v>
      </c>
      <c r="H533" s="1" t="s">
        <v>21</v>
      </c>
      <c r="J533">
        <v>743190</v>
      </c>
      <c r="K533" t="e">
        <v>#N/A</v>
      </c>
      <c r="L533" s="12" t="str">
        <f t="shared" si="17"/>
        <v>OPAC</v>
      </c>
    </row>
    <row r="534" spans="1:12" ht="37.5">
      <c r="A534">
        <v>501</v>
      </c>
      <c r="B534" s="1" t="s">
        <v>15</v>
      </c>
      <c r="C534" s="1" t="s">
        <v>513</v>
      </c>
      <c r="D534" s="1" t="s">
        <v>721</v>
      </c>
      <c r="E534" s="1" t="s">
        <v>65</v>
      </c>
      <c r="F534" s="1" t="s">
        <v>31</v>
      </c>
      <c r="G534" s="2" t="s">
        <v>418</v>
      </c>
      <c r="H534" s="1" t="s">
        <v>21</v>
      </c>
      <c r="J534">
        <v>879298</v>
      </c>
      <c r="K534" t="e">
        <v>#N/A</v>
      </c>
      <c r="L534" s="12" t="str">
        <f t="shared" si="17"/>
        <v>OPAC</v>
      </c>
    </row>
    <row r="535" spans="1:12" ht="37.5">
      <c r="A535">
        <v>502</v>
      </c>
      <c r="B535" s="1" t="s">
        <v>15</v>
      </c>
      <c r="C535" s="1" t="s">
        <v>513</v>
      </c>
      <c r="D535" s="1" t="s">
        <v>721</v>
      </c>
      <c r="E535" s="1" t="s">
        <v>65</v>
      </c>
      <c r="F535" s="1" t="s">
        <v>31</v>
      </c>
      <c r="G535" s="13" t="s">
        <v>419</v>
      </c>
      <c r="H535" s="1" t="s">
        <v>21</v>
      </c>
      <c r="J535">
        <v>721833</v>
      </c>
      <c r="K535" t="e">
        <v>#N/A</v>
      </c>
      <c r="L535" s="12" t="str">
        <f t="shared" si="17"/>
        <v>OPAC</v>
      </c>
    </row>
    <row r="536" spans="1:12" ht="18.75">
      <c r="A536">
        <v>503</v>
      </c>
      <c r="B536" s="1" t="s">
        <v>15</v>
      </c>
      <c r="C536" s="1" t="s">
        <v>513</v>
      </c>
      <c r="D536" s="1" t="s">
        <v>721</v>
      </c>
      <c r="E536" s="1" t="s">
        <v>65</v>
      </c>
      <c r="F536" s="1" t="s">
        <v>31</v>
      </c>
      <c r="G536" s="13" t="s">
        <v>420</v>
      </c>
      <c r="H536" s="1" t="s">
        <v>21</v>
      </c>
      <c r="J536">
        <v>125717</v>
      </c>
      <c r="K536" t="e">
        <v>#N/A</v>
      </c>
      <c r="L536" s="12" t="str">
        <f t="shared" si="17"/>
        <v>OPAC</v>
      </c>
    </row>
    <row r="537" spans="1:12" ht="18.75">
      <c r="A537">
        <v>504</v>
      </c>
      <c r="B537" s="1" t="s">
        <v>15</v>
      </c>
      <c r="C537" s="1" t="s">
        <v>491</v>
      </c>
      <c r="D537" s="1" t="s">
        <v>728</v>
      </c>
      <c r="E537" s="1" t="s">
        <v>65</v>
      </c>
      <c r="F537" s="1" t="s">
        <v>31</v>
      </c>
      <c r="G537" s="2" t="s">
        <v>493</v>
      </c>
      <c r="H537" s="1" t="s">
        <v>21</v>
      </c>
      <c r="J537">
        <v>870338</v>
      </c>
      <c r="K537" t="e">
        <v>#N/A</v>
      </c>
      <c r="L537" s="12" t="str">
        <f t="shared" si="17"/>
        <v>OPAC</v>
      </c>
    </row>
    <row r="538" spans="1:12" ht="18.75">
      <c r="A538">
        <v>505</v>
      </c>
      <c r="B538" s="1" t="s">
        <v>15</v>
      </c>
      <c r="C538" s="1" t="s">
        <v>491</v>
      </c>
      <c r="D538" s="1" t="s">
        <v>728</v>
      </c>
      <c r="E538" s="1" t="s">
        <v>65</v>
      </c>
      <c r="F538" s="1" t="s">
        <v>31</v>
      </c>
      <c r="G538" s="13" t="s">
        <v>494</v>
      </c>
      <c r="H538" s="1" t="s">
        <v>24</v>
      </c>
      <c r="J538">
        <v>125372</v>
      </c>
      <c r="K538" t="e">
        <v>#N/A</v>
      </c>
      <c r="L538" s="12" t="str">
        <f t="shared" si="17"/>
        <v>OPAC</v>
      </c>
    </row>
    <row r="539" spans="1:12" ht="18.75">
      <c r="A539">
        <v>506</v>
      </c>
      <c r="B539" s="1" t="s">
        <v>15</v>
      </c>
      <c r="C539" s="1" t="s">
        <v>491</v>
      </c>
      <c r="D539" s="1" t="s">
        <v>728</v>
      </c>
      <c r="E539" s="1" t="s">
        <v>65</v>
      </c>
      <c r="F539" s="1" t="s">
        <v>31</v>
      </c>
      <c r="G539" s="13" t="s">
        <v>495</v>
      </c>
      <c r="H539" s="1" t="s">
        <v>24</v>
      </c>
      <c r="J539">
        <v>858205</v>
      </c>
      <c r="K539" t="e">
        <v>#N/A</v>
      </c>
      <c r="L539" s="12" t="str">
        <f t="shared" si="17"/>
        <v>OPAC</v>
      </c>
    </row>
    <row r="540" spans="1:12" ht="18.75">
      <c r="A540">
        <v>507</v>
      </c>
      <c r="B540" s="1" t="s">
        <v>15</v>
      </c>
      <c r="C540" s="1" t="s">
        <v>491</v>
      </c>
      <c r="D540" s="1" t="s">
        <v>728</v>
      </c>
      <c r="E540" s="1" t="s">
        <v>65</v>
      </c>
      <c r="F540" s="1" t="s">
        <v>31</v>
      </c>
      <c r="G540" s="13" t="s">
        <v>496</v>
      </c>
      <c r="H540" s="1" t="s">
        <v>21</v>
      </c>
      <c r="J540">
        <v>229781</v>
      </c>
      <c r="K540" t="e">
        <v>#N/A</v>
      </c>
      <c r="L540" s="12" t="str">
        <f t="shared" si="17"/>
        <v>OPAC</v>
      </c>
    </row>
    <row r="541" spans="1:12" ht="18.75">
      <c r="A541">
        <v>508</v>
      </c>
      <c r="B541" s="1" t="s">
        <v>15</v>
      </c>
      <c r="C541" s="1" t="s">
        <v>491</v>
      </c>
      <c r="D541" s="1" t="s">
        <v>492</v>
      </c>
      <c r="E541" s="1" t="s">
        <v>65</v>
      </c>
      <c r="F541" s="1" t="s">
        <v>31</v>
      </c>
      <c r="G541" s="2" t="s">
        <v>493</v>
      </c>
      <c r="H541" s="1" t="s">
        <v>21</v>
      </c>
      <c r="J541">
        <v>870338</v>
      </c>
      <c r="K541" t="e">
        <v>#N/A</v>
      </c>
      <c r="L541" s="12" t="str">
        <f t="shared" si="17"/>
        <v>OPAC</v>
      </c>
    </row>
    <row r="542" spans="1:12" ht="18.75">
      <c r="A542">
        <v>509</v>
      </c>
      <c r="B542" s="1" t="s">
        <v>15</v>
      </c>
      <c r="C542" s="1" t="s">
        <v>491</v>
      </c>
      <c r="D542" s="1" t="s">
        <v>492</v>
      </c>
      <c r="E542" s="1" t="s">
        <v>65</v>
      </c>
      <c r="F542" s="1" t="s">
        <v>31</v>
      </c>
      <c r="G542" s="13" t="s">
        <v>494</v>
      </c>
      <c r="H542" s="1" t="s">
        <v>24</v>
      </c>
      <c r="J542">
        <v>125372</v>
      </c>
      <c r="K542" t="e">
        <v>#N/A</v>
      </c>
      <c r="L542" s="12" t="str">
        <f t="shared" si="17"/>
        <v>OPAC</v>
      </c>
    </row>
    <row r="543" spans="1:12" ht="18.75">
      <c r="A543">
        <v>510</v>
      </c>
      <c r="B543" s="1" t="s">
        <v>15</v>
      </c>
      <c r="C543" s="1" t="s">
        <v>491</v>
      </c>
      <c r="D543" s="1" t="s">
        <v>492</v>
      </c>
      <c r="E543" s="1" t="s">
        <v>65</v>
      </c>
      <c r="F543" s="1" t="s">
        <v>31</v>
      </c>
      <c r="G543" s="13" t="s">
        <v>495</v>
      </c>
      <c r="H543" s="1" t="s">
        <v>24</v>
      </c>
      <c r="J543">
        <v>858205</v>
      </c>
      <c r="K543" t="e">
        <v>#N/A</v>
      </c>
      <c r="L543" s="12" t="str">
        <f t="shared" si="17"/>
        <v>OPAC</v>
      </c>
    </row>
    <row r="544" spans="1:12" ht="18.75">
      <c r="A544">
        <v>511</v>
      </c>
      <c r="B544" s="1" t="s">
        <v>15</v>
      </c>
      <c r="C544" s="1" t="s">
        <v>491</v>
      </c>
      <c r="D544" s="1" t="s">
        <v>492</v>
      </c>
      <c r="E544" s="1" t="s">
        <v>65</v>
      </c>
      <c r="F544" s="1" t="s">
        <v>31</v>
      </c>
      <c r="G544" s="13" t="s">
        <v>496</v>
      </c>
      <c r="H544" s="1" t="s">
        <v>24</v>
      </c>
      <c r="J544">
        <v>229781</v>
      </c>
      <c r="K544" t="e">
        <v>#N/A</v>
      </c>
      <c r="L544" s="12" t="str">
        <f t="shared" si="17"/>
        <v>OPAC</v>
      </c>
    </row>
    <row r="545" spans="1:12" ht="18.75">
      <c r="A545">
        <v>512</v>
      </c>
      <c r="B545" s="1" t="s">
        <v>15</v>
      </c>
      <c r="C545" s="1" t="s">
        <v>509</v>
      </c>
      <c r="D545" s="1" t="s">
        <v>415</v>
      </c>
      <c r="E545" s="1" t="s">
        <v>65</v>
      </c>
      <c r="F545" s="1" t="s">
        <v>31</v>
      </c>
      <c r="G545" s="2" t="s">
        <v>413</v>
      </c>
      <c r="H545" s="1" t="s">
        <v>21</v>
      </c>
      <c r="J545">
        <v>842727</v>
      </c>
      <c r="K545" t="e">
        <v>#N/A</v>
      </c>
      <c r="L545" s="12" t="str">
        <f t="shared" si="17"/>
        <v>OPAC</v>
      </c>
    </row>
    <row r="546" spans="1:12" ht="18.75">
      <c r="A546">
        <v>513</v>
      </c>
      <c r="B546" s="1" t="s">
        <v>15</v>
      </c>
      <c r="C546" s="1" t="s">
        <v>509</v>
      </c>
      <c r="D546" s="1" t="s">
        <v>415</v>
      </c>
      <c r="E546" s="1" t="s">
        <v>65</v>
      </c>
      <c r="F546" s="1" t="s">
        <v>31</v>
      </c>
      <c r="G546" s="13" t="s">
        <v>414</v>
      </c>
      <c r="H546" s="1" t="s">
        <v>21</v>
      </c>
      <c r="J546">
        <v>284816</v>
      </c>
      <c r="K546" t="e">
        <v>#N/A</v>
      </c>
      <c r="L546" s="12" t="str">
        <f t="shared" si="17"/>
        <v>OPAC</v>
      </c>
    </row>
    <row r="547" spans="1:12" ht="18.75">
      <c r="A547">
        <v>514</v>
      </c>
      <c r="B547" s="1" t="s">
        <v>15</v>
      </c>
      <c r="C547" s="1" t="s">
        <v>729</v>
      </c>
      <c r="D547" s="1" t="s">
        <v>730</v>
      </c>
      <c r="E547" s="1" t="s">
        <v>107</v>
      </c>
      <c r="F547" s="1" t="s">
        <v>31</v>
      </c>
      <c r="G547" s="2" t="s">
        <v>731</v>
      </c>
      <c r="H547" s="1" t="s">
        <v>21</v>
      </c>
      <c r="J547">
        <v>882746</v>
      </c>
      <c r="L547" s="12" t="str">
        <f>HYPERLINK("http://klibs1.kj.yamagata-u.ac.jp/mylimedio/search/search.do?keyword=%23ID%3D"&amp;J547,"OPAC")</f>
        <v>OPAC</v>
      </c>
    </row>
    <row r="548" spans="1:12" ht="37.5">
      <c r="A548">
        <v>515</v>
      </c>
      <c r="B548" s="1" t="s">
        <v>15</v>
      </c>
      <c r="C548" s="1" t="s">
        <v>732</v>
      </c>
      <c r="D548" s="1" t="s">
        <v>733</v>
      </c>
      <c r="E548" s="1" t="s">
        <v>107</v>
      </c>
      <c r="F548" s="1" t="s">
        <v>19</v>
      </c>
      <c r="G548" s="2" t="s">
        <v>734</v>
      </c>
      <c r="H548" s="1" t="s">
        <v>21</v>
      </c>
      <c r="J548">
        <v>732422</v>
      </c>
      <c r="K548" t="e">
        <v>#N/A</v>
      </c>
      <c r="L548" s="12" t="str">
        <f t="shared" si="17"/>
        <v>OPAC</v>
      </c>
    </row>
    <row r="549" spans="1:12" ht="18.75">
      <c r="A549">
        <v>516</v>
      </c>
      <c r="B549" s="1" t="s">
        <v>15</v>
      </c>
      <c r="C549" s="1" t="s">
        <v>735</v>
      </c>
      <c r="D549" s="1" t="s">
        <v>736</v>
      </c>
      <c r="E549" s="1" t="s">
        <v>107</v>
      </c>
      <c r="F549" s="1" t="s">
        <v>19</v>
      </c>
      <c r="G549" s="2" t="s">
        <v>737</v>
      </c>
      <c r="H549" s="1" t="s">
        <v>24</v>
      </c>
      <c r="J549">
        <v>869591</v>
      </c>
      <c r="K549" t="e">
        <v>#N/A</v>
      </c>
      <c r="L549" s="12" t="str">
        <f t="shared" si="17"/>
        <v>OPAC</v>
      </c>
    </row>
    <row r="550" spans="1:12" ht="37.5">
      <c r="A550">
        <v>517</v>
      </c>
      <c r="B550" s="1" t="s">
        <v>15</v>
      </c>
      <c r="C550" s="1" t="s">
        <v>735</v>
      </c>
      <c r="D550" s="1" t="s">
        <v>736</v>
      </c>
      <c r="E550" s="1" t="s">
        <v>107</v>
      </c>
      <c r="F550" s="1" t="s">
        <v>19</v>
      </c>
      <c r="G550" s="13" t="s">
        <v>738</v>
      </c>
      <c r="H550" s="1" t="s">
        <v>24</v>
      </c>
      <c r="J550">
        <v>271163</v>
      </c>
      <c r="K550" t="e">
        <v>#N/A</v>
      </c>
      <c r="L550" s="12" t="str">
        <f t="shared" si="17"/>
        <v>OPAC</v>
      </c>
    </row>
    <row r="551" spans="1:12" ht="18.75">
      <c r="A551">
        <v>518</v>
      </c>
      <c r="B551" s="1" t="s">
        <v>15</v>
      </c>
      <c r="C551" s="1" t="s">
        <v>735</v>
      </c>
      <c r="D551" s="1" t="s">
        <v>736</v>
      </c>
      <c r="E551" s="1" t="s">
        <v>107</v>
      </c>
      <c r="F551" s="1" t="s">
        <v>19</v>
      </c>
      <c r="G551" s="13" t="s">
        <v>739</v>
      </c>
      <c r="H551" s="1" t="s">
        <v>21</v>
      </c>
      <c r="J551">
        <v>764616</v>
      </c>
      <c r="K551" t="e">
        <v>#N/A</v>
      </c>
      <c r="L551" s="12" t="str">
        <f t="shared" si="17"/>
        <v>OPAC</v>
      </c>
    </row>
    <row r="552" spans="1:12" ht="18.75">
      <c r="A552">
        <v>519</v>
      </c>
      <c r="B552" s="1" t="s">
        <v>15</v>
      </c>
      <c r="C552" s="1" t="s">
        <v>735</v>
      </c>
      <c r="D552" s="1" t="s">
        <v>736</v>
      </c>
      <c r="E552" s="1" t="s">
        <v>107</v>
      </c>
      <c r="F552" s="1" t="s">
        <v>19</v>
      </c>
      <c r="G552" s="13" t="s">
        <v>740</v>
      </c>
      <c r="H552" s="1" t="s">
        <v>24</v>
      </c>
      <c r="J552">
        <v>787514</v>
      </c>
      <c r="K552" t="e">
        <v>#N/A</v>
      </c>
      <c r="L552" s="12" t="str">
        <f t="shared" si="17"/>
        <v>OPAC</v>
      </c>
    </row>
    <row r="553" spans="1:12" ht="18.75">
      <c r="A553">
        <v>520</v>
      </c>
      <c r="B553" s="1" t="s">
        <v>15</v>
      </c>
      <c r="C553" s="1" t="s">
        <v>735</v>
      </c>
      <c r="D553" s="1" t="s">
        <v>736</v>
      </c>
      <c r="E553" s="1" t="s">
        <v>107</v>
      </c>
      <c r="F553" s="1" t="s">
        <v>19</v>
      </c>
      <c r="G553" s="13" t="s">
        <v>741</v>
      </c>
      <c r="H553" s="1" t="s">
        <v>21</v>
      </c>
      <c r="J553">
        <v>748762</v>
      </c>
      <c r="K553" t="e">
        <v>#N/A</v>
      </c>
      <c r="L553" s="12" t="str">
        <f t="shared" si="17"/>
        <v>OPAC</v>
      </c>
    </row>
    <row r="554" spans="1:12" ht="37.5">
      <c r="A554">
        <v>521</v>
      </c>
      <c r="B554" s="1" t="s">
        <v>15</v>
      </c>
      <c r="C554" s="1" t="s">
        <v>742</v>
      </c>
      <c r="D554" s="1" t="s">
        <v>743</v>
      </c>
      <c r="E554" s="1" t="s">
        <v>107</v>
      </c>
      <c r="F554" s="1" t="s">
        <v>19</v>
      </c>
      <c r="G554" s="2" t="s">
        <v>744</v>
      </c>
      <c r="H554" s="1" t="s">
        <v>24</v>
      </c>
      <c r="J554">
        <v>879355</v>
      </c>
      <c r="K554" t="e">
        <v>#N/A</v>
      </c>
      <c r="L554" s="12" t="str">
        <f t="shared" si="17"/>
        <v>OPAC</v>
      </c>
    </row>
    <row r="555" spans="1:12" ht="18.75">
      <c r="A555">
        <v>522</v>
      </c>
      <c r="B555" s="1" t="s">
        <v>15</v>
      </c>
      <c r="C555" s="1" t="s">
        <v>742</v>
      </c>
      <c r="D555" s="1" t="s">
        <v>743</v>
      </c>
      <c r="E555" s="1" t="s">
        <v>107</v>
      </c>
      <c r="F555" s="1" t="s">
        <v>19</v>
      </c>
      <c r="G555" s="13" t="s">
        <v>745</v>
      </c>
      <c r="H555" s="1" t="s">
        <v>24</v>
      </c>
      <c r="J555">
        <v>40678</v>
      </c>
      <c r="K555" t="e">
        <v>#N/A</v>
      </c>
      <c r="L555" s="12" t="str">
        <f t="shared" si="17"/>
        <v>OPAC</v>
      </c>
    </row>
    <row r="556" spans="1:12" ht="18.75">
      <c r="A556">
        <v>523</v>
      </c>
      <c r="B556" s="1" t="s">
        <v>15</v>
      </c>
      <c r="C556" s="1" t="s">
        <v>742</v>
      </c>
      <c r="D556" s="1" t="s">
        <v>743</v>
      </c>
      <c r="E556" s="1" t="s">
        <v>107</v>
      </c>
      <c r="F556" s="1" t="s">
        <v>19</v>
      </c>
      <c r="G556" s="13" t="s">
        <v>746</v>
      </c>
      <c r="H556" s="1" t="s">
        <v>24</v>
      </c>
      <c r="J556">
        <v>265151</v>
      </c>
      <c r="K556" t="e">
        <v>#N/A</v>
      </c>
      <c r="L556" s="12" t="str">
        <f t="shared" si="17"/>
        <v>OPAC</v>
      </c>
    </row>
    <row r="557" spans="1:12" ht="18.75">
      <c r="A557">
        <v>524</v>
      </c>
      <c r="B557" s="1" t="s">
        <v>15</v>
      </c>
      <c r="C557" s="1" t="s">
        <v>742</v>
      </c>
      <c r="D557" s="1" t="s">
        <v>743</v>
      </c>
      <c r="E557" s="1" t="s">
        <v>107</v>
      </c>
      <c r="F557" s="1" t="s">
        <v>19</v>
      </c>
      <c r="G557" s="13" t="s">
        <v>747</v>
      </c>
      <c r="H557" s="1" t="s">
        <v>24</v>
      </c>
      <c r="J557">
        <v>879332</v>
      </c>
      <c r="K557" t="e">
        <v>#N/A</v>
      </c>
      <c r="L557" s="12" t="str">
        <f t="shared" si="17"/>
        <v>OPAC</v>
      </c>
    </row>
    <row r="558" spans="1:12" ht="18.75">
      <c r="A558">
        <v>525</v>
      </c>
      <c r="B558" s="1" t="s">
        <v>15</v>
      </c>
      <c r="C558" s="1" t="s">
        <v>742</v>
      </c>
      <c r="D558" s="1" t="s">
        <v>743</v>
      </c>
      <c r="E558" s="1" t="s">
        <v>107</v>
      </c>
      <c r="F558" s="1" t="s">
        <v>19</v>
      </c>
      <c r="G558" s="13" t="s">
        <v>748</v>
      </c>
      <c r="H558" s="1" t="s">
        <v>374</v>
      </c>
      <c r="J558">
        <v>293923</v>
      </c>
      <c r="K558">
        <v>1</v>
      </c>
      <c r="L558" s="12" t="str">
        <f>HYPERLINK("http://klibs1.kj.yamagata-u.ac.jp/mylimedio/search/search.do?keyword=%23ID%3D"&amp;J558,"小白川図書館にあり")</f>
        <v>小白川図書館にあり</v>
      </c>
    </row>
    <row r="559" spans="1:12" ht="18.75">
      <c r="A559">
        <v>526</v>
      </c>
      <c r="B559" s="1" t="s">
        <v>15</v>
      </c>
      <c r="C559" s="1" t="s">
        <v>749</v>
      </c>
      <c r="D559" s="1" t="s">
        <v>733</v>
      </c>
      <c r="E559" s="1" t="s">
        <v>107</v>
      </c>
      <c r="F559" s="1" t="s">
        <v>19</v>
      </c>
      <c r="G559" s="2" t="s">
        <v>750</v>
      </c>
      <c r="H559" s="1" t="s">
        <v>24</v>
      </c>
      <c r="J559">
        <v>869606</v>
      </c>
      <c r="K559" t="e">
        <v>#N/A</v>
      </c>
      <c r="L559" s="12" t="str">
        <f t="shared" si="17"/>
        <v>OPAC</v>
      </c>
    </row>
    <row r="560" spans="1:12" ht="18.75">
      <c r="A560">
        <v>527</v>
      </c>
      <c r="B560" s="1" t="s">
        <v>15</v>
      </c>
      <c r="C560" s="1" t="s">
        <v>749</v>
      </c>
      <c r="D560" s="1" t="s">
        <v>733</v>
      </c>
      <c r="E560" s="1" t="s">
        <v>107</v>
      </c>
      <c r="F560" s="1" t="s">
        <v>19</v>
      </c>
      <c r="G560" s="13" t="s">
        <v>751</v>
      </c>
      <c r="H560" s="1" t="s">
        <v>24</v>
      </c>
      <c r="J560">
        <v>732455</v>
      </c>
      <c r="K560" t="e">
        <v>#N/A</v>
      </c>
      <c r="L560" s="12" t="str">
        <f t="shared" si="17"/>
        <v>OPAC</v>
      </c>
    </row>
    <row r="561" spans="1:12" ht="18.75">
      <c r="A561">
        <v>528</v>
      </c>
      <c r="B561" s="1" t="s">
        <v>15</v>
      </c>
      <c r="C561" s="1" t="s">
        <v>749</v>
      </c>
      <c r="D561" s="1" t="s">
        <v>733</v>
      </c>
      <c r="E561" s="1" t="s">
        <v>107</v>
      </c>
      <c r="F561" s="1" t="s">
        <v>19</v>
      </c>
      <c r="G561" s="13" t="s">
        <v>752</v>
      </c>
      <c r="H561" s="1" t="s">
        <v>24</v>
      </c>
      <c r="J561">
        <v>270689</v>
      </c>
      <c r="L561" s="12" t="str">
        <f>HYPERLINK("http://klibs1.kj.yamagata-u.ac.jp/mylimedio/search/search.do?keyword=%23ID%3D"&amp;J561,"OPAC")</f>
        <v>OPAC</v>
      </c>
    </row>
    <row r="562" spans="1:12" ht="18.75">
      <c r="A562">
        <v>529</v>
      </c>
      <c r="B562" s="1" t="s">
        <v>15</v>
      </c>
      <c r="C562" s="1" t="s">
        <v>753</v>
      </c>
      <c r="D562" s="1" t="s">
        <v>754</v>
      </c>
      <c r="E562" s="1" t="s">
        <v>107</v>
      </c>
      <c r="F562" s="1" t="s">
        <v>19</v>
      </c>
      <c r="G562" s="2" t="s">
        <v>755</v>
      </c>
      <c r="H562" s="1" t="s">
        <v>24</v>
      </c>
      <c r="J562">
        <v>879267</v>
      </c>
      <c r="K562" t="e">
        <v>#N/A</v>
      </c>
      <c r="L562" s="12" t="str">
        <f t="shared" si="17"/>
        <v>OPAC</v>
      </c>
    </row>
    <row r="563" spans="1:12" ht="18.75">
      <c r="A563">
        <v>530</v>
      </c>
      <c r="B563" s="1" t="s">
        <v>15</v>
      </c>
      <c r="C563" s="1" t="s">
        <v>753</v>
      </c>
      <c r="D563" s="1" t="s">
        <v>754</v>
      </c>
      <c r="E563" s="1" t="s">
        <v>107</v>
      </c>
      <c r="F563" s="1" t="s">
        <v>19</v>
      </c>
      <c r="G563" s="13" t="s">
        <v>756</v>
      </c>
      <c r="H563" s="1" t="s">
        <v>374</v>
      </c>
      <c r="J563">
        <v>481536</v>
      </c>
      <c r="K563">
        <v>1</v>
      </c>
      <c r="L563" s="12" t="str">
        <f>HYPERLINK("http://klibs1.kj.yamagata-u.ac.jp/mylimedio/search/search.do?keyword=%23ID%3D"&amp;J563,"小白川図書館にあり")</f>
        <v>小白川図書館にあり</v>
      </c>
    </row>
    <row r="564" spans="1:12" ht="18.75">
      <c r="A564">
        <v>531</v>
      </c>
      <c r="B564" s="1" t="s">
        <v>15</v>
      </c>
      <c r="C564" s="1" t="s">
        <v>753</v>
      </c>
      <c r="D564" s="1" t="s">
        <v>754</v>
      </c>
      <c r="E564" s="1" t="s">
        <v>107</v>
      </c>
      <c r="F564" s="1" t="s">
        <v>19</v>
      </c>
      <c r="G564" s="13" t="s">
        <v>757</v>
      </c>
      <c r="H564" s="1" t="s">
        <v>24</v>
      </c>
      <c r="J564">
        <v>658980</v>
      </c>
      <c r="K564" t="e">
        <v>#N/A</v>
      </c>
      <c r="L564" s="12" t="str">
        <f t="shared" si="17"/>
        <v>OPAC</v>
      </c>
    </row>
    <row r="565" spans="1:12" ht="18.75">
      <c r="A565">
        <v>532</v>
      </c>
      <c r="B565" s="1" t="s">
        <v>15</v>
      </c>
      <c r="C565" s="1" t="s">
        <v>753</v>
      </c>
      <c r="D565" s="1" t="s">
        <v>754</v>
      </c>
      <c r="E565" s="1" t="s">
        <v>107</v>
      </c>
      <c r="F565" s="1" t="s">
        <v>19</v>
      </c>
      <c r="G565" s="13" t="s">
        <v>758</v>
      </c>
      <c r="H565" s="1" t="s">
        <v>374</v>
      </c>
      <c r="J565">
        <v>670942</v>
      </c>
      <c r="K565">
        <v>1</v>
      </c>
      <c r="L565" s="12" t="str">
        <f>HYPERLINK("http://klibs1.kj.yamagata-u.ac.jp/mylimedio/search/search.do?keyword=%23ID%3D"&amp;J565,"小白川図書館にあり")</f>
        <v>小白川図書館にあり</v>
      </c>
    </row>
    <row r="566" spans="1:12" ht="18.75">
      <c r="A566">
        <v>533</v>
      </c>
      <c r="B566" s="1" t="s">
        <v>15</v>
      </c>
      <c r="C566" s="1" t="s">
        <v>753</v>
      </c>
      <c r="D566" s="1" t="s">
        <v>754</v>
      </c>
      <c r="E566" s="1" t="s">
        <v>107</v>
      </c>
      <c r="F566" s="1" t="s">
        <v>19</v>
      </c>
      <c r="G566" s="13" t="s">
        <v>759</v>
      </c>
      <c r="H566" s="1" t="s">
        <v>24</v>
      </c>
      <c r="J566">
        <v>879268</v>
      </c>
      <c r="K566" t="e">
        <v>#N/A</v>
      </c>
      <c r="L566" s="12" t="str">
        <f t="shared" si="17"/>
        <v>OPAC</v>
      </c>
    </row>
    <row r="567" spans="1:12" ht="18.75">
      <c r="A567">
        <v>534</v>
      </c>
      <c r="B567" s="1" t="s">
        <v>15</v>
      </c>
      <c r="C567" s="1" t="s">
        <v>753</v>
      </c>
      <c r="D567" s="1" t="s">
        <v>754</v>
      </c>
      <c r="E567" s="1" t="s">
        <v>107</v>
      </c>
      <c r="F567" s="1" t="s">
        <v>19</v>
      </c>
      <c r="G567" s="13" t="s">
        <v>760</v>
      </c>
      <c r="H567" s="1" t="s">
        <v>24</v>
      </c>
      <c r="J567">
        <v>879295</v>
      </c>
      <c r="K567" t="e">
        <v>#N/A</v>
      </c>
      <c r="L567" s="12" t="str">
        <f t="shared" si="17"/>
        <v>OPAC</v>
      </c>
    </row>
    <row r="568" spans="1:12" ht="18.75">
      <c r="A568">
        <v>535</v>
      </c>
      <c r="B568" s="1" t="s">
        <v>15</v>
      </c>
      <c r="C568" s="1" t="s">
        <v>761</v>
      </c>
      <c r="D568" s="1" t="s">
        <v>762</v>
      </c>
      <c r="E568" s="1" t="s">
        <v>107</v>
      </c>
      <c r="F568" s="1" t="s">
        <v>19</v>
      </c>
      <c r="G568" s="2" t="s">
        <v>763</v>
      </c>
      <c r="H568" s="1" t="s">
        <v>21</v>
      </c>
      <c r="J568">
        <v>834489</v>
      </c>
      <c r="K568" t="e">
        <v>#N/A</v>
      </c>
      <c r="L568" s="12" t="str">
        <f t="shared" si="17"/>
        <v>OPAC</v>
      </c>
    </row>
    <row r="569" spans="1:12" ht="18.75">
      <c r="A569">
        <v>536</v>
      </c>
      <c r="B569" s="1" t="s">
        <v>15</v>
      </c>
      <c r="C569" s="1" t="s">
        <v>761</v>
      </c>
      <c r="D569" s="1" t="s">
        <v>762</v>
      </c>
      <c r="E569" s="1" t="s">
        <v>107</v>
      </c>
      <c r="F569" s="1" t="s">
        <v>19</v>
      </c>
      <c r="G569" s="13" t="s">
        <v>764</v>
      </c>
      <c r="H569" s="1" t="s">
        <v>24</v>
      </c>
      <c r="J569">
        <v>879296</v>
      </c>
      <c r="K569" t="e">
        <v>#N/A</v>
      </c>
      <c r="L569" s="12" t="str">
        <f>HYPERLINK("http://klibs1.kj.yamagata-u.ac.jp/mylimedio/search/search.do?keyword=%23ID%3D"&amp;J569,"OPAC")</f>
        <v>OPAC</v>
      </c>
    </row>
    <row r="570" spans="1:12" ht="37.5">
      <c r="A570">
        <v>537</v>
      </c>
      <c r="B570" s="1" t="s">
        <v>15</v>
      </c>
      <c r="C570" s="1" t="s">
        <v>761</v>
      </c>
      <c r="D570" s="1" t="s">
        <v>762</v>
      </c>
      <c r="E570" s="1" t="s">
        <v>107</v>
      </c>
      <c r="F570" s="1" t="s">
        <v>19</v>
      </c>
      <c r="G570" s="13" t="s">
        <v>765</v>
      </c>
      <c r="H570" s="1" t="s">
        <v>24</v>
      </c>
      <c r="J570">
        <v>670951</v>
      </c>
      <c r="K570" t="e">
        <v>#N/A</v>
      </c>
      <c r="L570" s="12" t="str">
        <f>HYPERLINK("http://klibs1.kj.yamagata-u.ac.jp/mylimedio/search/search.do?keyword=%23ID%3D"&amp;J570,"OPAC")</f>
        <v>OPAC</v>
      </c>
    </row>
    <row r="571" spans="1:12" ht="18.75">
      <c r="A571">
        <v>538</v>
      </c>
      <c r="B571" s="1" t="s">
        <v>15</v>
      </c>
      <c r="C571" s="1" t="s">
        <v>761</v>
      </c>
      <c r="D571" s="1" t="s">
        <v>762</v>
      </c>
      <c r="E571" s="1" t="s">
        <v>107</v>
      </c>
      <c r="F571" s="1" t="s">
        <v>19</v>
      </c>
      <c r="G571" s="13" t="s">
        <v>766</v>
      </c>
      <c r="H571" s="1" t="s">
        <v>374</v>
      </c>
      <c r="J571">
        <v>579828</v>
      </c>
      <c r="K571">
        <v>1</v>
      </c>
      <c r="L571" s="12" t="str">
        <f>HYPERLINK("http://klibs1.kj.yamagata-u.ac.jp/mylimedio/search/search.do?keyword=%23ID%3D"&amp;J571,"小白川図書館にあり")</f>
        <v>小白川図書館にあり</v>
      </c>
    </row>
    <row r="572" spans="1:10" ht="18.75">
      <c r="A572">
        <v>539</v>
      </c>
      <c r="B572" s="1" t="s">
        <v>15</v>
      </c>
      <c r="C572" s="1" t="s">
        <v>761</v>
      </c>
      <c r="D572" s="1" t="s">
        <v>762</v>
      </c>
      <c r="E572" s="1" t="s">
        <v>107</v>
      </c>
      <c r="F572" s="1" t="s">
        <v>19</v>
      </c>
      <c r="G572" s="13" t="s">
        <v>767</v>
      </c>
      <c r="H572" s="1" t="s">
        <v>374</v>
      </c>
      <c r="J572" t="e">
        <v>#N/A</v>
      </c>
    </row>
    <row r="573" spans="1:12" ht="37.5">
      <c r="A573">
        <v>540</v>
      </c>
      <c r="B573" s="1" t="s">
        <v>15</v>
      </c>
      <c r="C573" s="1" t="s">
        <v>761</v>
      </c>
      <c r="D573" s="1" t="s">
        <v>762</v>
      </c>
      <c r="E573" s="1" t="s">
        <v>107</v>
      </c>
      <c r="F573" s="1" t="s">
        <v>19</v>
      </c>
      <c r="G573" s="13" t="s">
        <v>768</v>
      </c>
      <c r="H573" s="1" t="s">
        <v>24</v>
      </c>
      <c r="J573">
        <v>677828</v>
      </c>
      <c r="K573" t="e">
        <v>#N/A</v>
      </c>
      <c r="L573" s="12" t="str">
        <f>HYPERLINK("http://klibs1.kj.yamagata-u.ac.jp/mylimedio/search/search.do?keyword=%23ID%3D"&amp;J573,"OPAC")</f>
        <v>OPAC</v>
      </c>
    </row>
    <row r="574" spans="1:12" ht="37.5">
      <c r="A574">
        <v>541</v>
      </c>
      <c r="B574" s="1" t="s">
        <v>15</v>
      </c>
      <c r="C574" s="1" t="s">
        <v>761</v>
      </c>
      <c r="D574" s="1" t="s">
        <v>762</v>
      </c>
      <c r="E574" s="1" t="s">
        <v>107</v>
      </c>
      <c r="F574" s="1" t="s">
        <v>19</v>
      </c>
      <c r="G574" s="13" t="s">
        <v>769</v>
      </c>
      <c r="H574" s="1" t="s">
        <v>82</v>
      </c>
      <c r="J574">
        <v>620839</v>
      </c>
      <c r="K574">
        <v>1</v>
      </c>
      <c r="L574" s="12" t="str">
        <f>HYPERLINK("http://klibs1.kj.yamagata-u.ac.jp/mylimedio/search/search.do?keyword=%23ID%3D"&amp;J574,"小白川図書館にあり")</f>
        <v>小白川図書館にあり</v>
      </c>
    </row>
    <row r="575" spans="1:12" ht="18.75">
      <c r="A575">
        <v>542</v>
      </c>
      <c r="B575" s="1" t="s">
        <v>15</v>
      </c>
      <c r="C575" s="1" t="s">
        <v>761</v>
      </c>
      <c r="D575" s="1" t="s">
        <v>762</v>
      </c>
      <c r="E575" s="1" t="s">
        <v>107</v>
      </c>
      <c r="F575" s="1" t="s">
        <v>19</v>
      </c>
      <c r="G575" s="13" t="s">
        <v>770</v>
      </c>
      <c r="H575" s="1" t="s">
        <v>24</v>
      </c>
      <c r="J575">
        <v>834552</v>
      </c>
      <c r="K575" t="e">
        <v>#N/A</v>
      </c>
      <c r="L575" s="12" t="str">
        <f>HYPERLINK("http://klibs1.kj.yamagata-u.ac.jp/mylimedio/search/search.do?keyword=%23ID%3D"&amp;J575,"OPAC")</f>
        <v>OPAC</v>
      </c>
    </row>
    <row r="576" spans="1:12" ht="18.75">
      <c r="A576">
        <v>543</v>
      </c>
      <c r="B576" s="1" t="s">
        <v>15</v>
      </c>
      <c r="C576" s="1" t="s">
        <v>761</v>
      </c>
      <c r="D576" s="1" t="s">
        <v>762</v>
      </c>
      <c r="E576" s="1" t="s">
        <v>107</v>
      </c>
      <c r="F576" s="1" t="s">
        <v>19</v>
      </c>
      <c r="G576" s="13" t="s">
        <v>771</v>
      </c>
      <c r="H576" s="1" t="s">
        <v>21</v>
      </c>
      <c r="J576">
        <v>835650</v>
      </c>
      <c r="L576" s="12" t="str">
        <f>HYPERLINK("http://klibs1.kj.yamagata-u.ac.jp/mylimedio/search/search.do?keyword=%23ID%3D"&amp;J576,"OPAC")</f>
        <v>OPAC</v>
      </c>
    </row>
    <row r="577" spans="1:12" ht="18.75">
      <c r="A577" t="s">
        <v>772</v>
      </c>
      <c r="B577" s="1" t="s">
        <v>15</v>
      </c>
      <c r="C577" s="1" t="s">
        <v>761</v>
      </c>
      <c r="D577" s="1" t="s">
        <v>762</v>
      </c>
      <c r="E577" s="1" t="s">
        <v>107</v>
      </c>
      <c r="F577" s="1" t="s">
        <v>19</v>
      </c>
      <c r="G577" s="13" t="s">
        <v>773</v>
      </c>
      <c r="H577" s="1" t="s">
        <v>24</v>
      </c>
      <c r="J577">
        <v>854450</v>
      </c>
      <c r="L577" s="12" t="str">
        <f>HYPERLINK("http://klibs1.kj.yamagata-u.ac.jp/mylimedio/search/search.do?keyword=%23ID%3D"&amp;J577,"OPAC")</f>
        <v>OPAC</v>
      </c>
    </row>
    <row r="578" spans="1:12" ht="18.75">
      <c r="A578">
        <v>544</v>
      </c>
      <c r="B578" s="1" t="s">
        <v>15</v>
      </c>
      <c r="C578" s="1" t="s">
        <v>774</v>
      </c>
      <c r="D578" s="1" t="s">
        <v>775</v>
      </c>
      <c r="E578" s="1" t="s">
        <v>107</v>
      </c>
      <c r="F578" s="1" t="s">
        <v>19</v>
      </c>
      <c r="G578" s="2" t="s">
        <v>776</v>
      </c>
      <c r="H578" s="1" t="s">
        <v>21</v>
      </c>
      <c r="J578">
        <v>795553</v>
      </c>
      <c r="K578" t="e">
        <v>#N/A</v>
      </c>
      <c r="L578" s="12" t="str">
        <f>HYPERLINK("http://klibs1.kj.yamagata-u.ac.jp/mylimedio/search/search.do?keyword=%23ID%3D"&amp;J578,"OPAC")</f>
        <v>OPAC</v>
      </c>
    </row>
    <row r="579" spans="1:12" ht="18.75">
      <c r="A579">
        <v>545</v>
      </c>
      <c r="B579" s="1" t="s">
        <v>15</v>
      </c>
      <c r="C579" s="1" t="s">
        <v>774</v>
      </c>
      <c r="D579" s="1" t="s">
        <v>775</v>
      </c>
      <c r="E579" s="1" t="s">
        <v>107</v>
      </c>
      <c r="F579" s="1" t="s">
        <v>19</v>
      </c>
      <c r="G579" s="2" t="s">
        <v>777</v>
      </c>
      <c r="H579" s="1" t="s">
        <v>24</v>
      </c>
      <c r="J579">
        <v>795553</v>
      </c>
      <c r="K579" t="e">
        <v>#N/A</v>
      </c>
      <c r="L579" s="12" t="str">
        <f>HYPERLINK("http://klibs1.kj.yamagata-u.ac.jp/mylimedio/search/search.do?keyword=%23ID%3D"&amp;J579,"OPAC")</f>
        <v>OPAC</v>
      </c>
    </row>
    <row r="580" spans="1:12" ht="18.75">
      <c r="A580">
        <v>546</v>
      </c>
      <c r="B580" s="1" t="s">
        <v>15</v>
      </c>
      <c r="C580" s="1" t="s">
        <v>774</v>
      </c>
      <c r="D580" s="1" t="s">
        <v>775</v>
      </c>
      <c r="E580" s="1" t="s">
        <v>107</v>
      </c>
      <c r="F580" s="1" t="s">
        <v>19</v>
      </c>
      <c r="G580" s="13" t="s">
        <v>778</v>
      </c>
      <c r="H580" s="1" t="s">
        <v>374</v>
      </c>
      <c r="J580">
        <v>844704</v>
      </c>
      <c r="K580">
        <v>1</v>
      </c>
      <c r="L580" s="12" t="str">
        <f>HYPERLINK("http://klibs1.kj.yamagata-u.ac.jp/mylimedio/search/search.do?keyword=%23ID%3D"&amp;J580,"小白川図書館にあり")</f>
        <v>小白川図書館にあり</v>
      </c>
    </row>
    <row r="581" spans="1:12" ht="18.75">
      <c r="A581">
        <v>547</v>
      </c>
      <c r="B581" s="1" t="s">
        <v>15</v>
      </c>
      <c r="C581" s="1" t="s">
        <v>779</v>
      </c>
      <c r="D581" s="1" t="s">
        <v>780</v>
      </c>
      <c r="E581" s="1" t="s">
        <v>107</v>
      </c>
      <c r="F581" s="1" t="s">
        <v>19</v>
      </c>
      <c r="G581" s="2" t="s">
        <v>781</v>
      </c>
      <c r="H581" s="1" t="s">
        <v>24</v>
      </c>
      <c r="J581">
        <v>244061</v>
      </c>
      <c r="K581" t="e">
        <v>#N/A</v>
      </c>
      <c r="L581" s="12" t="str">
        <f>HYPERLINK("http://klibs1.kj.yamagata-u.ac.jp/mylimedio/search/search.do?keyword=%23ID%3D"&amp;J581,"OPAC")</f>
        <v>OPAC</v>
      </c>
    </row>
    <row r="582" spans="1:12" ht="18.75">
      <c r="A582">
        <v>548</v>
      </c>
      <c r="B582" s="1" t="s">
        <v>15</v>
      </c>
      <c r="C582" s="1" t="s">
        <v>782</v>
      </c>
      <c r="D582" s="1" t="s">
        <v>783</v>
      </c>
      <c r="E582" s="1" t="s">
        <v>107</v>
      </c>
      <c r="F582" s="1" t="s">
        <v>19</v>
      </c>
      <c r="G582" s="2" t="s">
        <v>776</v>
      </c>
      <c r="H582" s="1" t="s">
        <v>21</v>
      </c>
      <c r="J582">
        <v>795553</v>
      </c>
      <c r="K582" t="e">
        <v>#N/A</v>
      </c>
      <c r="L582" s="12" t="str">
        <f>HYPERLINK("http://klibs1.kj.yamagata-u.ac.jp/mylimedio/search/search.do?keyword=%23ID%3D"&amp;J582,"OPAC")</f>
        <v>OPAC</v>
      </c>
    </row>
    <row r="583" spans="1:12" ht="18.75">
      <c r="A583">
        <v>549</v>
      </c>
      <c r="B583" s="1" t="s">
        <v>15</v>
      </c>
      <c r="C583" s="1" t="s">
        <v>782</v>
      </c>
      <c r="D583" s="1" t="s">
        <v>783</v>
      </c>
      <c r="E583" s="1" t="s">
        <v>107</v>
      </c>
      <c r="F583" s="1" t="s">
        <v>19</v>
      </c>
      <c r="G583" s="2" t="s">
        <v>784</v>
      </c>
      <c r="H583" s="1" t="s">
        <v>21</v>
      </c>
      <c r="J583">
        <v>795553</v>
      </c>
      <c r="K583" t="e">
        <v>#N/A</v>
      </c>
      <c r="L583" s="12" t="str">
        <f>HYPERLINK("http://klibs1.kj.yamagata-u.ac.jp/mylimedio/search/search.do?keyword=%23ID%3D"&amp;J583,"OPAC")</f>
        <v>OPAC</v>
      </c>
    </row>
    <row r="584" spans="1:12" ht="18.75">
      <c r="A584">
        <v>550</v>
      </c>
      <c r="B584" s="1" t="s">
        <v>15</v>
      </c>
      <c r="C584" s="1" t="s">
        <v>782</v>
      </c>
      <c r="D584" s="1" t="s">
        <v>783</v>
      </c>
      <c r="E584" s="1" t="s">
        <v>107</v>
      </c>
      <c r="F584" s="1" t="s">
        <v>19</v>
      </c>
      <c r="G584" s="13" t="s">
        <v>785</v>
      </c>
      <c r="H584" s="1" t="s">
        <v>82</v>
      </c>
      <c r="J584">
        <v>844704</v>
      </c>
      <c r="K584">
        <v>1</v>
      </c>
      <c r="L584" s="12" t="str">
        <f>HYPERLINK("http://klibs1.kj.yamagata-u.ac.jp/mylimedio/search/search.do?keyword=%23ID%3D"&amp;J584,"小白川図書館にあり")</f>
        <v>小白川図書館にあり</v>
      </c>
    </row>
    <row r="585" spans="1:12" ht="18.75">
      <c r="A585">
        <v>551</v>
      </c>
      <c r="B585" s="1" t="s">
        <v>15</v>
      </c>
      <c r="C585" s="1" t="s">
        <v>786</v>
      </c>
      <c r="D585" s="1" t="s">
        <v>775</v>
      </c>
      <c r="E585" s="1" t="s">
        <v>107</v>
      </c>
      <c r="F585" s="1" t="s">
        <v>31</v>
      </c>
      <c r="G585" s="2" t="s">
        <v>787</v>
      </c>
      <c r="H585" s="1" t="s">
        <v>24</v>
      </c>
      <c r="J585">
        <v>795083</v>
      </c>
      <c r="K585" t="e">
        <v>#N/A</v>
      </c>
      <c r="L585" s="12" t="str">
        <f aca="true" t="shared" si="18" ref="L585:L595">HYPERLINK("http://klibs1.kj.yamagata-u.ac.jp/mylimedio/search/search.do?keyword=%23ID%3D"&amp;J585,"OPAC")</f>
        <v>OPAC</v>
      </c>
    </row>
    <row r="586" spans="1:12" s="16" customFormat="1" ht="18.75">
      <c r="A586">
        <v>552</v>
      </c>
      <c r="B586" s="14" t="s">
        <v>15</v>
      </c>
      <c r="C586" s="14" t="s">
        <v>788</v>
      </c>
      <c r="D586" s="14" t="s">
        <v>789</v>
      </c>
      <c r="E586" s="14" t="s">
        <v>107</v>
      </c>
      <c r="F586" s="14" t="s">
        <v>31</v>
      </c>
      <c r="G586" s="15" t="s">
        <v>790</v>
      </c>
      <c r="H586" s="1" t="s">
        <v>24</v>
      </c>
      <c r="J586">
        <v>765440</v>
      </c>
      <c r="L586" s="12" t="str">
        <f t="shared" si="18"/>
        <v>OPAC</v>
      </c>
    </row>
    <row r="587" spans="1:12" s="16" customFormat="1" ht="18.75">
      <c r="A587">
        <v>553</v>
      </c>
      <c r="B587" s="14" t="s">
        <v>15</v>
      </c>
      <c r="C587" s="14" t="s">
        <v>788</v>
      </c>
      <c r="D587" s="14" t="s">
        <v>789</v>
      </c>
      <c r="E587" s="14" t="s">
        <v>107</v>
      </c>
      <c r="F587" s="14" t="s">
        <v>31</v>
      </c>
      <c r="G587" s="17" t="s">
        <v>791</v>
      </c>
      <c r="H587" s="1" t="s">
        <v>24</v>
      </c>
      <c r="J587">
        <v>883039</v>
      </c>
      <c r="L587" s="12" t="str">
        <f t="shared" si="18"/>
        <v>OPAC</v>
      </c>
    </row>
    <row r="588" spans="1:12" s="16" customFormat="1" ht="18.75">
      <c r="A588">
        <v>554</v>
      </c>
      <c r="B588" s="14" t="s">
        <v>15</v>
      </c>
      <c r="C588" s="14" t="s">
        <v>788</v>
      </c>
      <c r="D588" s="14" t="s">
        <v>789</v>
      </c>
      <c r="E588" s="14" t="s">
        <v>107</v>
      </c>
      <c r="F588" s="14" t="s">
        <v>31</v>
      </c>
      <c r="G588" s="17" t="s">
        <v>792</v>
      </c>
      <c r="H588" s="1" t="s">
        <v>21</v>
      </c>
      <c r="J588">
        <v>738091</v>
      </c>
      <c r="K588" t="e">
        <v>#N/A</v>
      </c>
      <c r="L588" s="12" t="str">
        <f t="shared" si="18"/>
        <v>OPAC</v>
      </c>
    </row>
    <row r="589" spans="1:12" s="16" customFormat="1" ht="18.75">
      <c r="A589">
        <v>555</v>
      </c>
      <c r="B589" s="14" t="s">
        <v>15</v>
      </c>
      <c r="C589" s="14" t="s">
        <v>793</v>
      </c>
      <c r="D589" s="14" t="s">
        <v>794</v>
      </c>
      <c r="E589" s="14" t="s">
        <v>107</v>
      </c>
      <c r="F589" s="14" t="s">
        <v>31</v>
      </c>
      <c r="G589" s="15" t="s">
        <v>795</v>
      </c>
      <c r="H589" s="1" t="s">
        <v>21</v>
      </c>
      <c r="J589">
        <v>879304</v>
      </c>
      <c r="K589" t="e">
        <v>#N/A</v>
      </c>
      <c r="L589" s="12" t="str">
        <f t="shared" si="18"/>
        <v>OPAC</v>
      </c>
    </row>
    <row r="590" spans="1:12" ht="18.75">
      <c r="A590">
        <v>556</v>
      </c>
      <c r="B590" s="1" t="s">
        <v>15</v>
      </c>
      <c r="C590" s="1" t="s">
        <v>796</v>
      </c>
      <c r="D590" s="1" t="s">
        <v>794</v>
      </c>
      <c r="E590" s="1" t="s">
        <v>107</v>
      </c>
      <c r="F590" s="1" t="s">
        <v>31</v>
      </c>
      <c r="G590" s="2" t="s">
        <v>795</v>
      </c>
      <c r="H590" s="1" t="s">
        <v>21</v>
      </c>
      <c r="J590">
        <v>879304</v>
      </c>
      <c r="K590" t="e">
        <v>#N/A</v>
      </c>
      <c r="L590" s="12" t="str">
        <f t="shared" si="18"/>
        <v>OPAC</v>
      </c>
    </row>
    <row r="591" spans="1:12" ht="18.75">
      <c r="A591">
        <v>557</v>
      </c>
      <c r="B591" s="1" t="s">
        <v>15</v>
      </c>
      <c r="C591" s="1" t="s">
        <v>797</v>
      </c>
      <c r="D591" s="1" t="s">
        <v>798</v>
      </c>
      <c r="E591" s="1" t="s">
        <v>107</v>
      </c>
      <c r="F591" s="1" t="s">
        <v>31</v>
      </c>
      <c r="G591" s="2" t="s">
        <v>799</v>
      </c>
      <c r="H591" s="1" t="s">
        <v>24</v>
      </c>
      <c r="J591">
        <v>672900</v>
      </c>
      <c r="K591" t="e">
        <v>#N/A</v>
      </c>
      <c r="L591" s="12" t="str">
        <f t="shared" si="18"/>
        <v>OPAC</v>
      </c>
    </row>
    <row r="592" spans="1:12" ht="37.5">
      <c r="A592">
        <v>558</v>
      </c>
      <c r="B592" s="1" t="s">
        <v>15</v>
      </c>
      <c r="C592" s="1" t="s">
        <v>797</v>
      </c>
      <c r="D592" s="1" t="s">
        <v>798</v>
      </c>
      <c r="E592" s="1" t="s">
        <v>107</v>
      </c>
      <c r="F592" s="1" t="s">
        <v>31</v>
      </c>
      <c r="G592" s="13" t="s">
        <v>800</v>
      </c>
      <c r="H592" s="1" t="s">
        <v>24</v>
      </c>
      <c r="J592">
        <v>748762</v>
      </c>
      <c r="K592" t="e">
        <v>#N/A</v>
      </c>
      <c r="L592" s="12" t="str">
        <f t="shared" si="18"/>
        <v>OPAC</v>
      </c>
    </row>
    <row r="593" spans="1:12" ht="37.5">
      <c r="A593">
        <v>559</v>
      </c>
      <c r="B593" s="1" t="s">
        <v>15</v>
      </c>
      <c r="C593" s="1" t="s">
        <v>797</v>
      </c>
      <c r="D593" s="1" t="s">
        <v>798</v>
      </c>
      <c r="E593" s="1" t="s">
        <v>107</v>
      </c>
      <c r="F593" s="1" t="s">
        <v>31</v>
      </c>
      <c r="G593" s="13" t="s">
        <v>734</v>
      </c>
      <c r="H593" s="1" t="s">
        <v>24</v>
      </c>
      <c r="J593">
        <v>732422</v>
      </c>
      <c r="K593" t="e">
        <v>#N/A</v>
      </c>
      <c r="L593" s="12" t="str">
        <f t="shared" si="18"/>
        <v>OPAC</v>
      </c>
    </row>
    <row r="594" spans="1:12" ht="18.75">
      <c r="A594">
        <v>560</v>
      </c>
      <c r="B594" s="1" t="s">
        <v>15</v>
      </c>
      <c r="C594" s="1" t="s">
        <v>797</v>
      </c>
      <c r="D594" s="1" t="s">
        <v>798</v>
      </c>
      <c r="E594" s="1" t="s">
        <v>107</v>
      </c>
      <c r="F594" s="1" t="s">
        <v>31</v>
      </c>
      <c r="G594" s="13" t="s">
        <v>801</v>
      </c>
      <c r="H594" s="1" t="s">
        <v>21</v>
      </c>
      <c r="J594">
        <v>271163</v>
      </c>
      <c r="K594" t="e">
        <v>#N/A</v>
      </c>
      <c r="L594" s="12" t="str">
        <f t="shared" si="18"/>
        <v>OPAC</v>
      </c>
    </row>
    <row r="595" spans="1:12" ht="18.75">
      <c r="A595">
        <v>561</v>
      </c>
      <c r="B595" s="1" t="s">
        <v>15</v>
      </c>
      <c r="C595" s="1" t="s">
        <v>802</v>
      </c>
      <c r="D595" s="1" t="s">
        <v>803</v>
      </c>
      <c r="E595" s="1" t="s">
        <v>107</v>
      </c>
      <c r="F595" s="1" t="s">
        <v>31</v>
      </c>
      <c r="G595" s="2" t="s">
        <v>804</v>
      </c>
      <c r="H595" s="1" t="s">
        <v>21</v>
      </c>
      <c r="J595">
        <v>879282</v>
      </c>
      <c r="K595" t="e">
        <v>#N/A</v>
      </c>
      <c r="L595" s="12" t="str">
        <f t="shared" si="18"/>
        <v>OPAC</v>
      </c>
    </row>
    <row r="596" spans="1:12" ht="18.75">
      <c r="A596">
        <v>562</v>
      </c>
      <c r="B596" s="1" t="s">
        <v>15</v>
      </c>
      <c r="C596" s="1" t="s">
        <v>802</v>
      </c>
      <c r="D596" s="1" t="s">
        <v>803</v>
      </c>
      <c r="E596" s="1" t="s">
        <v>107</v>
      </c>
      <c r="F596" s="1" t="s">
        <v>31</v>
      </c>
      <c r="G596" s="13" t="s">
        <v>805</v>
      </c>
      <c r="H596" s="1" t="s">
        <v>21</v>
      </c>
      <c r="J596">
        <v>883018</v>
      </c>
      <c r="L596" s="12" t="str">
        <f>HYPERLINK("http://klibs1.kj.yamagata-u.ac.jp/mylimedio/search/search.do?keyword=%23ID%3D"&amp;J596,"OPAC")</f>
        <v>OPAC</v>
      </c>
    </row>
    <row r="597" spans="1:12" ht="18.75">
      <c r="A597">
        <v>563</v>
      </c>
      <c r="B597" s="1" t="s">
        <v>15</v>
      </c>
      <c r="C597" s="1" t="s">
        <v>806</v>
      </c>
      <c r="D597" s="1" t="s">
        <v>807</v>
      </c>
      <c r="E597" s="1" t="s">
        <v>107</v>
      </c>
      <c r="F597" s="1" t="s">
        <v>31</v>
      </c>
      <c r="G597" s="2" t="s">
        <v>808</v>
      </c>
      <c r="H597" s="1" t="s">
        <v>24</v>
      </c>
      <c r="J597">
        <v>862487</v>
      </c>
      <c r="K597" t="e">
        <v>#N/A</v>
      </c>
      <c r="L597" s="12" t="str">
        <f>HYPERLINK("http://klibs1.kj.yamagata-u.ac.jp/mylimedio/search/search.do?keyword=%23ID%3D"&amp;J597,"OPAC")</f>
        <v>OPAC</v>
      </c>
    </row>
    <row r="598" spans="1:12" ht="18.75">
      <c r="A598">
        <v>564</v>
      </c>
      <c r="B598" s="1" t="s">
        <v>15</v>
      </c>
      <c r="C598" s="1" t="s">
        <v>806</v>
      </c>
      <c r="D598" s="1" t="s">
        <v>807</v>
      </c>
      <c r="E598" s="1" t="s">
        <v>107</v>
      </c>
      <c r="F598" s="1" t="s">
        <v>31</v>
      </c>
      <c r="G598" s="13" t="s">
        <v>809</v>
      </c>
      <c r="H598" s="1" t="s">
        <v>24</v>
      </c>
      <c r="J598">
        <v>862488</v>
      </c>
      <c r="K598" t="e">
        <v>#N/A</v>
      </c>
      <c r="L598" s="12" t="str">
        <f>HYPERLINK("http://klibs1.kj.yamagata-u.ac.jp/mylimedio/search/search.do?keyword=%23ID%3D"&amp;J598,"OPAC")</f>
        <v>OPAC</v>
      </c>
    </row>
    <row r="599" spans="1:12" ht="18.75">
      <c r="A599">
        <v>565</v>
      </c>
      <c r="B599" s="1" t="s">
        <v>15</v>
      </c>
      <c r="C599" s="1" t="s">
        <v>806</v>
      </c>
      <c r="D599" s="1" t="s">
        <v>807</v>
      </c>
      <c r="E599" s="1" t="s">
        <v>107</v>
      </c>
      <c r="F599" s="1" t="s">
        <v>31</v>
      </c>
      <c r="G599" s="13" t="s">
        <v>810</v>
      </c>
      <c r="H599" s="1" t="s">
        <v>24</v>
      </c>
      <c r="J599">
        <v>879295</v>
      </c>
      <c r="K599" t="e">
        <v>#N/A</v>
      </c>
      <c r="L599" s="12" t="str">
        <f>HYPERLINK("http://klibs1.kj.yamagata-u.ac.jp/mylimedio/search/search.do?keyword=%23ID%3D"&amp;J599,"OPAC")</f>
        <v>OPAC</v>
      </c>
    </row>
    <row r="600" spans="1:12" ht="18.75">
      <c r="A600">
        <v>566</v>
      </c>
      <c r="B600" s="1" t="s">
        <v>15</v>
      </c>
      <c r="C600" s="1" t="s">
        <v>811</v>
      </c>
      <c r="D600" s="1" t="s">
        <v>812</v>
      </c>
      <c r="E600" s="1" t="s">
        <v>107</v>
      </c>
      <c r="F600" s="1" t="s">
        <v>31</v>
      </c>
      <c r="G600" s="2" t="s">
        <v>813</v>
      </c>
      <c r="H600" s="1" t="s">
        <v>21</v>
      </c>
      <c r="J600">
        <v>480870</v>
      </c>
      <c r="K600" t="e">
        <v>#N/A</v>
      </c>
      <c r="L600" s="12" t="str">
        <f>HYPERLINK("http://klibs1.kj.yamagata-u.ac.jp/mylimedio/search/search.do?keyword=%23ID%3D"&amp;J600,"OPAC")</f>
        <v>OPAC</v>
      </c>
    </row>
    <row r="601" spans="1:12" ht="18.75">
      <c r="A601">
        <v>567</v>
      </c>
      <c r="B601" s="1" t="s">
        <v>15</v>
      </c>
      <c r="C601" s="1" t="s">
        <v>814</v>
      </c>
      <c r="D601" s="1" t="s">
        <v>815</v>
      </c>
      <c r="E601" s="1" t="s">
        <v>107</v>
      </c>
      <c r="F601" s="1" t="s">
        <v>31</v>
      </c>
      <c r="G601" s="2" t="s">
        <v>816</v>
      </c>
      <c r="H601" s="1" t="s">
        <v>24</v>
      </c>
      <c r="J601">
        <v>249013</v>
      </c>
      <c r="K601" t="e">
        <v>#N/A</v>
      </c>
      <c r="L601" s="12" t="str">
        <f>HYPERLINK("http://klibs1.kj.yamagata-u.ac.jp/mylimedio/search/search.do?keyword=%23ID%3D"&amp;J601,"OPAC")</f>
        <v>OPAC</v>
      </c>
    </row>
    <row r="602" spans="1:12" ht="18.75">
      <c r="A602">
        <v>568</v>
      </c>
      <c r="B602" s="1" t="s">
        <v>15</v>
      </c>
      <c r="C602" s="1" t="s">
        <v>814</v>
      </c>
      <c r="D602" s="1" t="s">
        <v>815</v>
      </c>
      <c r="E602" s="1" t="s">
        <v>107</v>
      </c>
      <c r="F602" s="1" t="s">
        <v>31</v>
      </c>
      <c r="G602" s="13" t="s">
        <v>817</v>
      </c>
      <c r="H602" s="1" t="s">
        <v>374</v>
      </c>
      <c r="J602">
        <v>844863</v>
      </c>
      <c r="K602">
        <v>1</v>
      </c>
      <c r="L602" s="12" t="str">
        <f>HYPERLINK("http://klibs1.kj.yamagata-u.ac.jp/mylimedio/search/search.do?keyword=%23ID%3D"&amp;J602,"小白川図書館にあり")</f>
        <v>小白川図書館にあり</v>
      </c>
    </row>
    <row r="603" spans="1:12" ht="18.75">
      <c r="A603">
        <v>569</v>
      </c>
      <c r="B603" s="1" t="s">
        <v>15</v>
      </c>
      <c r="C603" s="1" t="s">
        <v>814</v>
      </c>
      <c r="D603" s="1" t="s">
        <v>815</v>
      </c>
      <c r="E603" s="1" t="s">
        <v>107</v>
      </c>
      <c r="F603" s="1" t="s">
        <v>31</v>
      </c>
      <c r="G603" s="13" t="s">
        <v>818</v>
      </c>
      <c r="H603" s="1" t="s">
        <v>24</v>
      </c>
      <c r="J603">
        <v>879281</v>
      </c>
      <c r="K603" t="e">
        <v>#N/A</v>
      </c>
      <c r="L603" s="12" t="str">
        <f aca="true" t="shared" si="19" ref="L603:L611">HYPERLINK("http://klibs1.kj.yamagata-u.ac.jp/mylimedio/search/search.do?keyword=%23ID%3D"&amp;J603,"OPAC")</f>
        <v>OPAC</v>
      </c>
    </row>
    <row r="604" spans="1:12" ht="18.75">
      <c r="A604">
        <v>570</v>
      </c>
      <c r="B604" s="1" t="s">
        <v>15</v>
      </c>
      <c r="C604" s="1" t="s">
        <v>814</v>
      </c>
      <c r="D604" s="1" t="s">
        <v>815</v>
      </c>
      <c r="E604" s="1" t="s">
        <v>107</v>
      </c>
      <c r="F604" s="1" t="s">
        <v>31</v>
      </c>
      <c r="G604" s="13" t="s">
        <v>819</v>
      </c>
      <c r="H604" s="1" t="s">
        <v>24</v>
      </c>
      <c r="J604">
        <v>879292</v>
      </c>
      <c r="K604" t="e">
        <v>#N/A</v>
      </c>
      <c r="L604" s="12" t="str">
        <f t="shared" si="19"/>
        <v>OPAC</v>
      </c>
    </row>
    <row r="605" spans="1:12" ht="18.75">
      <c r="A605">
        <v>571</v>
      </c>
      <c r="B605" s="1" t="s">
        <v>15</v>
      </c>
      <c r="C605" s="1" t="s">
        <v>820</v>
      </c>
      <c r="D605" s="1" t="s">
        <v>762</v>
      </c>
      <c r="E605" s="1" t="s">
        <v>107</v>
      </c>
      <c r="F605" s="1" t="s">
        <v>31</v>
      </c>
      <c r="G605" s="2" t="s">
        <v>821</v>
      </c>
      <c r="H605" s="1" t="s">
        <v>24</v>
      </c>
      <c r="J605">
        <v>879270</v>
      </c>
      <c r="K605" t="e">
        <v>#N/A</v>
      </c>
      <c r="L605" s="12" t="str">
        <f t="shared" si="19"/>
        <v>OPAC</v>
      </c>
    </row>
    <row r="606" spans="1:12" ht="18.75">
      <c r="A606">
        <v>572</v>
      </c>
      <c r="B606" s="1" t="s">
        <v>15</v>
      </c>
      <c r="C606" s="1" t="s">
        <v>820</v>
      </c>
      <c r="D606" s="1" t="s">
        <v>762</v>
      </c>
      <c r="E606" s="1" t="s">
        <v>107</v>
      </c>
      <c r="F606" s="1" t="s">
        <v>31</v>
      </c>
      <c r="G606" s="13" t="s">
        <v>822</v>
      </c>
      <c r="H606" s="1" t="s">
        <v>24</v>
      </c>
      <c r="J606">
        <v>563415</v>
      </c>
      <c r="K606" t="e">
        <v>#N/A</v>
      </c>
      <c r="L606" s="12" t="str">
        <f t="shared" si="19"/>
        <v>OPAC</v>
      </c>
    </row>
    <row r="607" spans="1:12" ht="18.75">
      <c r="A607">
        <v>573</v>
      </c>
      <c r="B607" s="1" t="s">
        <v>15</v>
      </c>
      <c r="C607" s="1" t="s">
        <v>820</v>
      </c>
      <c r="D607" s="1" t="s">
        <v>762</v>
      </c>
      <c r="E607" s="1" t="s">
        <v>107</v>
      </c>
      <c r="F607" s="1" t="s">
        <v>31</v>
      </c>
      <c r="G607" s="13" t="s">
        <v>823</v>
      </c>
      <c r="H607" s="1" t="s">
        <v>24</v>
      </c>
      <c r="J607">
        <v>879269</v>
      </c>
      <c r="K607" t="e">
        <v>#N/A</v>
      </c>
      <c r="L607" s="12" t="str">
        <f t="shared" si="19"/>
        <v>OPAC</v>
      </c>
    </row>
    <row r="608" spans="1:12" ht="18.75">
      <c r="A608">
        <v>574</v>
      </c>
      <c r="B608" s="1" t="s">
        <v>15</v>
      </c>
      <c r="C608" s="1" t="s">
        <v>820</v>
      </c>
      <c r="D608" s="1" t="s">
        <v>762</v>
      </c>
      <c r="E608" s="1" t="s">
        <v>107</v>
      </c>
      <c r="F608" s="1" t="s">
        <v>31</v>
      </c>
      <c r="G608" s="13" t="s">
        <v>824</v>
      </c>
      <c r="H608" s="1" t="s">
        <v>24</v>
      </c>
      <c r="J608">
        <v>879199</v>
      </c>
      <c r="K608" t="e">
        <v>#N/A</v>
      </c>
      <c r="L608" s="12" t="str">
        <f t="shared" si="19"/>
        <v>OPAC</v>
      </c>
    </row>
    <row r="609" spans="1:12" ht="18.75">
      <c r="A609">
        <v>575</v>
      </c>
      <c r="B609" s="1" t="s">
        <v>15</v>
      </c>
      <c r="C609" s="1" t="s">
        <v>820</v>
      </c>
      <c r="D609" s="1" t="s">
        <v>762</v>
      </c>
      <c r="E609" s="1" t="s">
        <v>107</v>
      </c>
      <c r="F609" s="1" t="s">
        <v>31</v>
      </c>
      <c r="G609" s="13" t="s">
        <v>825</v>
      </c>
      <c r="H609" s="1" t="s">
        <v>21</v>
      </c>
      <c r="J609">
        <v>838255</v>
      </c>
      <c r="K609" t="e">
        <v>#N/A</v>
      </c>
      <c r="L609" s="12" t="str">
        <f t="shared" si="19"/>
        <v>OPAC</v>
      </c>
    </row>
    <row r="610" spans="1:12" ht="18.75">
      <c r="A610">
        <v>576</v>
      </c>
      <c r="B610" s="1" t="s">
        <v>15</v>
      </c>
      <c r="C610" s="1" t="s">
        <v>820</v>
      </c>
      <c r="D610" s="1" t="s">
        <v>762</v>
      </c>
      <c r="E610" s="1" t="s">
        <v>107</v>
      </c>
      <c r="F610" s="1" t="s">
        <v>31</v>
      </c>
      <c r="G610" s="13" t="s">
        <v>826</v>
      </c>
      <c r="H610" s="1" t="s">
        <v>24</v>
      </c>
      <c r="J610">
        <v>879214</v>
      </c>
      <c r="K610" t="e">
        <v>#N/A</v>
      </c>
      <c r="L610" s="12" t="str">
        <f t="shared" si="19"/>
        <v>OPAC</v>
      </c>
    </row>
    <row r="611" spans="1:12" ht="37.5">
      <c r="A611">
        <v>577</v>
      </c>
      <c r="B611" s="1" t="s">
        <v>15</v>
      </c>
      <c r="C611" s="1" t="s">
        <v>820</v>
      </c>
      <c r="D611" s="1" t="s">
        <v>762</v>
      </c>
      <c r="E611" s="1" t="s">
        <v>107</v>
      </c>
      <c r="F611" s="1" t="s">
        <v>31</v>
      </c>
      <c r="G611" s="13" t="s">
        <v>827</v>
      </c>
      <c r="H611" s="1" t="s">
        <v>24</v>
      </c>
      <c r="J611">
        <v>879064</v>
      </c>
      <c r="K611" t="e">
        <v>#N/A</v>
      </c>
      <c r="L611" s="12" t="str">
        <f t="shared" si="19"/>
        <v>OPAC</v>
      </c>
    </row>
    <row r="612" spans="1:10" ht="37.5">
      <c r="A612">
        <v>578</v>
      </c>
      <c r="B612" s="1" t="s">
        <v>15</v>
      </c>
      <c r="C612" s="1" t="s">
        <v>820</v>
      </c>
      <c r="D612" s="1" t="s">
        <v>762</v>
      </c>
      <c r="E612" s="1" t="s">
        <v>107</v>
      </c>
      <c r="F612" s="1" t="s">
        <v>31</v>
      </c>
      <c r="G612" s="13" t="s">
        <v>828</v>
      </c>
      <c r="H612" s="1" t="s">
        <v>82</v>
      </c>
      <c r="I612" s="12" t="str">
        <f>HYPERLINK("https://catalog.hathitrust.org/Record/003327417","本文へのリンク")</f>
        <v>本文へのリンク</v>
      </c>
      <c r="J612" t="e">
        <v>#N/A</v>
      </c>
    </row>
    <row r="613" spans="1:12" ht="18.75">
      <c r="A613">
        <v>579</v>
      </c>
      <c r="B613" s="1" t="s">
        <v>15</v>
      </c>
      <c r="C613" s="1" t="s">
        <v>829</v>
      </c>
      <c r="D613" s="1" t="s">
        <v>830</v>
      </c>
      <c r="E613" s="1" t="s">
        <v>107</v>
      </c>
      <c r="F613" s="1" t="s">
        <v>31</v>
      </c>
      <c r="G613" s="2" t="s">
        <v>831</v>
      </c>
      <c r="H613" s="1" t="s">
        <v>24</v>
      </c>
      <c r="J613">
        <v>879267</v>
      </c>
      <c r="L613" s="12" t="str">
        <f>HYPERLINK("http://klibs1.kj.yamagata-u.ac.jp/mylimedio/search/search.do?keyword=%23ID%3D"&amp;J613,"OPAC")</f>
        <v>OPAC</v>
      </c>
    </row>
    <row r="614" spans="1:12" ht="18.75">
      <c r="A614">
        <v>580</v>
      </c>
      <c r="B614" s="1" t="s">
        <v>15</v>
      </c>
      <c r="C614" s="1" t="s">
        <v>397</v>
      </c>
      <c r="D614" s="1" t="s">
        <v>832</v>
      </c>
      <c r="E614" s="1" t="s">
        <v>833</v>
      </c>
      <c r="F614" s="1" t="s">
        <v>19</v>
      </c>
      <c r="G614" s="2" t="s">
        <v>834</v>
      </c>
      <c r="H614" s="1" t="s">
        <v>24</v>
      </c>
      <c r="J614">
        <v>862155</v>
      </c>
      <c r="K614" t="e">
        <v>#N/A</v>
      </c>
      <c r="L614" s="12" t="str">
        <f>HYPERLINK("http://klibs1.kj.yamagata-u.ac.jp/mylimedio/search/search.do?keyword=%23ID%3D"&amp;J614,"OPAC")</f>
        <v>OPAC</v>
      </c>
    </row>
    <row r="615" spans="1:12" ht="37.5">
      <c r="A615">
        <v>581</v>
      </c>
      <c r="B615" s="1" t="s">
        <v>15</v>
      </c>
      <c r="C615" s="1" t="s">
        <v>166</v>
      </c>
      <c r="D615" s="1" t="s">
        <v>167</v>
      </c>
      <c r="E615" s="1" t="s">
        <v>835</v>
      </c>
      <c r="F615" s="1" t="s">
        <v>19</v>
      </c>
      <c r="G615" s="2" t="s">
        <v>168</v>
      </c>
      <c r="H615" s="1" t="s">
        <v>24</v>
      </c>
      <c r="J615">
        <v>730457</v>
      </c>
      <c r="K615" t="e">
        <v>#N/A</v>
      </c>
      <c r="L615" s="12" t="str">
        <f>HYPERLINK("http://klibs1.kj.yamagata-u.ac.jp/mylimedio/search/search.do?keyword=%23ID%3D"&amp;J615,"OPAC")</f>
        <v>OPAC</v>
      </c>
    </row>
    <row r="616" spans="1:12" ht="37.5">
      <c r="A616">
        <v>582</v>
      </c>
      <c r="B616" s="1" t="s">
        <v>15</v>
      </c>
      <c r="C616" s="1" t="s">
        <v>183</v>
      </c>
      <c r="D616" s="1" t="s">
        <v>836</v>
      </c>
      <c r="E616" s="1" t="s">
        <v>395</v>
      </c>
      <c r="F616" s="1" t="s">
        <v>19</v>
      </c>
      <c r="G616" s="2" t="s">
        <v>117</v>
      </c>
      <c r="H616" s="1" t="s">
        <v>21</v>
      </c>
      <c r="J616">
        <v>882928</v>
      </c>
      <c r="L616" s="12" t="str">
        <f>HYPERLINK("http://klibs1.kj.yamagata-u.ac.jp/mylimedio/search/search.do?keyword=%23ID%3D"&amp;J616,"OPAC")</f>
        <v>OPAC</v>
      </c>
    </row>
    <row r="617" spans="1:12" ht="37.5">
      <c r="A617">
        <v>583</v>
      </c>
      <c r="B617" s="1" t="s">
        <v>15</v>
      </c>
      <c r="C617" s="1" t="s">
        <v>183</v>
      </c>
      <c r="D617" s="1" t="s">
        <v>836</v>
      </c>
      <c r="E617" s="1" t="s">
        <v>395</v>
      </c>
      <c r="F617" s="1" t="s">
        <v>19</v>
      </c>
      <c r="G617" s="13" t="s">
        <v>837</v>
      </c>
      <c r="H617" s="1" t="s">
        <v>24</v>
      </c>
      <c r="J617">
        <v>879278</v>
      </c>
      <c r="K617" t="e">
        <v>#N/A</v>
      </c>
      <c r="L617" s="12" t="str">
        <f aca="true" t="shared" si="20" ref="L617:L626">HYPERLINK("http://klibs1.kj.yamagata-u.ac.jp/mylimedio/search/search.do?keyword=%23ID%3D"&amp;J617,"OPAC")</f>
        <v>OPAC</v>
      </c>
    </row>
    <row r="618" spans="1:12" ht="18.75">
      <c r="A618">
        <v>584</v>
      </c>
      <c r="B618" s="1" t="s">
        <v>15</v>
      </c>
      <c r="C618" s="1" t="s">
        <v>183</v>
      </c>
      <c r="D618" s="1" t="s">
        <v>836</v>
      </c>
      <c r="E618" s="1" t="s">
        <v>395</v>
      </c>
      <c r="F618" s="1" t="s">
        <v>19</v>
      </c>
      <c r="G618" s="13" t="s">
        <v>838</v>
      </c>
      <c r="H618" s="1" t="s">
        <v>24</v>
      </c>
      <c r="J618">
        <v>834134</v>
      </c>
      <c r="K618" t="e">
        <v>#N/A</v>
      </c>
      <c r="L618" s="12" t="str">
        <f t="shared" si="20"/>
        <v>OPAC</v>
      </c>
    </row>
    <row r="619" spans="1:12" ht="18.75">
      <c r="A619">
        <v>585</v>
      </c>
      <c r="B619" s="1" t="s">
        <v>15</v>
      </c>
      <c r="C619" s="1" t="s">
        <v>183</v>
      </c>
      <c r="D619" s="1" t="s">
        <v>836</v>
      </c>
      <c r="E619" s="1" t="s">
        <v>395</v>
      </c>
      <c r="F619" s="1" t="s">
        <v>19</v>
      </c>
      <c r="G619" s="13" t="s">
        <v>839</v>
      </c>
      <c r="H619" s="1" t="s">
        <v>24</v>
      </c>
      <c r="J619">
        <v>640481</v>
      </c>
      <c r="K619" t="e">
        <v>#N/A</v>
      </c>
      <c r="L619" s="12" t="str">
        <f t="shared" si="20"/>
        <v>OPAC</v>
      </c>
    </row>
    <row r="620" spans="1:12" ht="18.75">
      <c r="A620">
        <v>586</v>
      </c>
      <c r="B620" s="1" t="s">
        <v>15</v>
      </c>
      <c r="C620" s="1" t="s">
        <v>183</v>
      </c>
      <c r="D620" s="1" t="s">
        <v>836</v>
      </c>
      <c r="E620" s="1" t="s">
        <v>395</v>
      </c>
      <c r="F620" s="1" t="s">
        <v>19</v>
      </c>
      <c r="G620" s="13" t="s">
        <v>121</v>
      </c>
      <c r="H620" s="1" t="s">
        <v>24</v>
      </c>
      <c r="J620">
        <v>835747</v>
      </c>
      <c r="K620" t="e">
        <v>#N/A</v>
      </c>
      <c r="L620" s="12" t="str">
        <f t="shared" si="20"/>
        <v>OPAC</v>
      </c>
    </row>
    <row r="621" spans="1:12" ht="18.75">
      <c r="A621">
        <v>587</v>
      </c>
      <c r="B621" s="1" t="s">
        <v>15</v>
      </c>
      <c r="C621" s="1" t="s">
        <v>840</v>
      </c>
      <c r="D621" s="1" t="s">
        <v>841</v>
      </c>
      <c r="E621" s="1" t="s">
        <v>842</v>
      </c>
      <c r="F621" s="1" t="s">
        <v>19</v>
      </c>
      <c r="G621" s="2" t="s">
        <v>843</v>
      </c>
      <c r="H621" s="1" t="s">
        <v>24</v>
      </c>
      <c r="J621">
        <v>230379</v>
      </c>
      <c r="K621" t="e">
        <v>#N/A</v>
      </c>
      <c r="L621" s="12" t="str">
        <f t="shared" si="20"/>
        <v>OPAC</v>
      </c>
    </row>
    <row r="622" spans="1:12" ht="18.75">
      <c r="A622">
        <v>588</v>
      </c>
      <c r="B622" s="1" t="s">
        <v>15</v>
      </c>
      <c r="C622" s="1" t="s">
        <v>840</v>
      </c>
      <c r="D622" s="1" t="s">
        <v>841</v>
      </c>
      <c r="E622" s="1" t="s">
        <v>842</v>
      </c>
      <c r="F622" s="1" t="s">
        <v>19</v>
      </c>
      <c r="G622" s="13" t="s">
        <v>844</v>
      </c>
      <c r="H622" s="1" t="s">
        <v>24</v>
      </c>
      <c r="J622">
        <v>249176</v>
      </c>
      <c r="K622" t="e">
        <v>#N/A</v>
      </c>
      <c r="L622" s="12" t="str">
        <f t="shared" si="20"/>
        <v>OPAC</v>
      </c>
    </row>
    <row r="623" spans="1:12" ht="18.75">
      <c r="A623">
        <v>589</v>
      </c>
      <c r="B623" s="1" t="s">
        <v>15</v>
      </c>
      <c r="C623" s="1" t="s">
        <v>840</v>
      </c>
      <c r="D623" s="1" t="s">
        <v>841</v>
      </c>
      <c r="E623" s="1" t="s">
        <v>842</v>
      </c>
      <c r="F623" s="1" t="s">
        <v>19</v>
      </c>
      <c r="G623" s="13" t="s">
        <v>845</v>
      </c>
      <c r="H623" s="1" t="s">
        <v>21</v>
      </c>
      <c r="J623">
        <v>249176</v>
      </c>
      <c r="K623" t="e">
        <v>#N/A</v>
      </c>
      <c r="L623" s="12" t="str">
        <f t="shared" si="20"/>
        <v>OPAC</v>
      </c>
    </row>
    <row r="624" spans="1:12" ht="18.75">
      <c r="A624">
        <v>590</v>
      </c>
      <c r="B624" s="1" t="s">
        <v>15</v>
      </c>
      <c r="C624" s="1" t="s">
        <v>840</v>
      </c>
      <c r="D624" s="1" t="s">
        <v>841</v>
      </c>
      <c r="E624" s="1" t="s">
        <v>842</v>
      </c>
      <c r="F624" s="1" t="s">
        <v>19</v>
      </c>
      <c r="G624" s="13" t="s">
        <v>846</v>
      </c>
      <c r="H624" s="1" t="s">
        <v>24</v>
      </c>
      <c r="J624">
        <v>249176</v>
      </c>
      <c r="K624" t="e">
        <v>#N/A</v>
      </c>
      <c r="L624" s="12" t="str">
        <f t="shared" si="20"/>
        <v>OPAC</v>
      </c>
    </row>
    <row r="625" spans="1:12" ht="18.75">
      <c r="A625">
        <v>591</v>
      </c>
      <c r="B625" s="1" t="s">
        <v>15</v>
      </c>
      <c r="C625" s="1" t="s">
        <v>847</v>
      </c>
      <c r="D625" s="1" t="s">
        <v>848</v>
      </c>
      <c r="E625" s="1" t="s">
        <v>833</v>
      </c>
      <c r="F625" s="1" t="s">
        <v>19</v>
      </c>
      <c r="G625" s="2" t="s">
        <v>834</v>
      </c>
      <c r="H625" s="1" t="s">
        <v>24</v>
      </c>
      <c r="J625">
        <v>862155</v>
      </c>
      <c r="K625" t="e">
        <v>#N/A</v>
      </c>
      <c r="L625" s="12" t="str">
        <f t="shared" si="20"/>
        <v>OPAC</v>
      </c>
    </row>
    <row r="626" spans="1:12" ht="37.5">
      <c r="A626">
        <v>592</v>
      </c>
      <c r="B626" s="1" t="s">
        <v>15</v>
      </c>
      <c r="C626" s="1" t="s">
        <v>633</v>
      </c>
      <c r="D626" s="1" t="s">
        <v>634</v>
      </c>
      <c r="E626" s="1" t="s">
        <v>395</v>
      </c>
      <c r="F626" s="1" t="s">
        <v>19</v>
      </c>
      <c r="G626" s="2" t="s">
        <v>635</v>
      </c>
      <c r="H626" s="1" t="s">
        <v>24</v>
      </c>
      <c r="J626">
        <v>869124</v>
      </c>
      <c r="K626" t="e">
        <v>#N/A</v>
      </c>
      <c r="L626" s="12" t="str">
        <f t="shared" si="20"/>
        <v>OPAC</v>
      </c>
    </row>
    <row r="627" spans="1:12" ht="37.5">
      <c r="A627">
        <v>593</v>
      </c>
      <c r="B627" s="1" t="s">
        <v>15</v>
      </c>
      <c r="C627" s="1" t="s">
        <v>633</v>
      </c>
      <c r="D627" s="1" t="s">
        <v>634</v>
      </c>
      <c r="E627" s="1" t="s">
        <v>395</v>
      </c>
      <c r="F627" s="1" t="s">
        <v>19</v>
      </c>
      <c r="G627" s="13" t="s">
        <v>636</v>
      </c>
      <c r="H627" s="1" t="s">
        <v>21</v>
      </c>
      <c r="J627">
        <v>875037</v>
      </c>
      <c r="L627" s="12" t="str">
        <f>HYPERLINK("http://klibs1.kj.yamagata-u.ac.jp/mylimedio/search/search.do?keyword=%23ID%3D"&amp;J627,"OPAC")</f>
        <v>OPAC</v>
      </c>
    </row>
    <row r="628" spans="1:12" ht="18.75">
      <c r="A628">
        <v>594</v>
      </c>
      <c r="B628" s="1" t="s">
        <v>15</v>
      </c>
      <c r="C628" s="1" t="s">
        <v>849</v>
      </c>
      <c r="D628" s="1" t="s">
        <v>850</v>
      </c>
      <c r="E628" s="1" t="s">
        <v>107</v>
      </c>
      <c r="F628" s="1" t="s">
        <v>19</v>
      </c>
      <c r="G628" s="2" t="s">
        <v>851</v>
      </c>
      <c r="H628" s="1" t="s">
        <v>24</v>
      </c>
      <c r="J628">
        <v>883038</v>
      </c>
      <c r="L628" s="12" t="str">
        <f>HYPERLINK("http://klibs1.kj.yamagata-u.ac.jp/mylimedio/search/search.do?keyword=%23ID%3D"&amp;J628,"OPAC")</f>
        <v>OPAC</v>
      </c>
    </row>
    <row r="629" spans="1:12" ht="18.75">
      <c r="A629">
        <v>595</v>
      </c>
      <c r="B629" s="1" t="s">
        <v>15</v>
      </c>
      <c r="C629" s="1" t="s">
        <v>849</v>
      </c>
      <c r="D629" s="1" t="s">
        <v>850</v>
      </c>
      <c r="E629" s="1" t="s">
        <v>107</v>
      </c>
      <c r="F629" s="1" t="s">
        <v>19</v>
      </c>
      <c r="G629" s="13" t="s">
        <v>1848</v>
      </c>
      <c r="H629" s="1" t="s">
        <v>21</v>
      </c>
      <c r="J629">
        <v>880132</v>
      </c>
      <c r="L629" s="12" t="str">
        <f>HYPERLINK("http://klibs1.kj.yamagata-u.ac.jp/mylimedio/search/search.do?keyword=%23ID%3D"&amp;J629,"OPAC")</f>
        <v>OPAC</v>
      </c>
    </row>
    <row r="630" spans="1:12" ht="37.5">
      <c r="A630">
        <v>596</v>
      </c>
      <c r="B630" s="1" t="s">
        <v>15</v>
      </c>
      <c r="C630" s="1" t="s">
        <v>853</v>
      </c>
      <c r="D630" s="1" t="s">
        <v>854</v>
      </c>
      <c r="E630" s="1" t="s">
        <v>395</v>
      </c>
      <c r="F630" s="1" t="s">
        <v>19</v>
      </c>
      <c r="G630" s="2" t="s">
        <v>855</v>
      </c>
      <c r="H630" s="1" t="s">
        <v>21</v>
      </c>
      <c r="J630">
        <v>828390</v>
      </c>
      <c r="K630" t="e">
        <v>#N/A</v>
      </c>
      <c r="L630" s="12" t="str">
        <f aca="true" t="shared" si="21" ref="L630:L660">HYPERLINK("http://klibs1.kj.yamagata-u.ac.jp/mylimedio/search/search.do?keyword=%23ID%3D"&amp;J630,"OPAC")</f>
        <v>OPAC</v>
      </c>
    </row>
    <row r="631" spans="1:12" ht="18.75">
      <c r="A631">
        <v>597</v>
      </c>
      <c r="B631" s="1" t="s">
        <v>15</v>
      </c>
      <c r="C631" s="1" t="s">
        <v>853</v>
      </c>
      <c r="D631" s="1" t="s">
        <v>854</v>
      </c>
      <c r="E631" s="1" t="s">
        <v>395</v>
      </c>
      <c r="F631" s="1" t="s">
        <v>19</v>
      </c>
      <c r="G631" s="13" t="s">
        <v>856</v>
      </c>
      <c r="H631" s="1" t="s">
        <v>21</v>
      </c>
      <c r="J631">
        <v>301538</v>
      </c>
      <c r="K631" t="e">
        <v>#N/A</v>
      </c>
      <c r="L631" s="12" t="str">
        <f t="shared" si="21"/>
        <v>OPAC</v>
      </c>
    </row>
    <row r="632" spans="1:12" ht="18.75">
      <c r="A632">
        <v>598</v>
      </c>
      <c r="B632" s="1" t="s">
        <v>15</v>
      </c>
      <c r="C632" s="1" t="s">
        <v>857</v>
      </c>
      <c r="D632" s="1" t="s">
        <v>209</v>
      </c>
      <c r="E632" s="1" t="s">
        <v>395</v>
      </c>
      <c r="F632" s="1" t="s">
        <v>19</v>
      </c>
      <c r="G632" s="2" t="s">
        <v>210</v>
      </c>
      <c r="H632" s="1" t="s">
        <v>24</v>
      </c>
      <c r="J632">
        <v>766857</v>
      </c>
      <c r="K632" t="e">
        <v>#N/A</v>
      </c>
      <c r="L632" s="12" t="str">
        <f t="shared" si="21"/>
        <v>OPAC</v>
      </c>
    </row>
    <row r="633" spans="1:12" ht="18.75">
      <c r="A633">
        <v>599</v>
      </c>
      <c r="B633" s="1" t="s">
        <v>15</v>
      </c>
      <c r="C633" s="1" t="s">
        <v>857</v>
      </c>
      <c r="D633" s="1" t="s">
        <v>209</v>
      </c>
      <c r="E633" s="1" t="s">
        <v>395</v>
      </c>
      <c r="F633" s="1" t="s">
        <v>19</v>
      </c>
      <c r="G633" s="13" t="s">
        <v>211</v>
      </c>
      <c r="H633" s="1" t="s">
        <v>24</v>
      </c>
      <c r="J633">
        <v>778589</v>
      </c>
      <c r="K633" t="e">
        <v>#N/A</v>
      </c>
      <c r="L633" s="12" t="str">
        <f t="shared" si="21"/>
        <v>OPAC</v>
      </c>
    </row>
    <row r="634" spans="1:12" ht="18.75">
      <c r="A634">
        <v>600</v>
      </c>
      <c r="B634" s="1" t="s">
        <v>15</v>
      </c>
      <c r="C634" s="1" t="s">
        <v>857</v>
      </c>
      <c r="D634" s="1" t="s">
        <v>209</v>
      </c>
      <c r="E634" s="1" t="s">
        <v>395</v>
      </c>
      <c r="F634" s="1" t="s">
        <v>19</v>
      </c>
      <c r="G634" s="13" t="s">
        <v>212</v>
      </c>
      <c r="H634" s="1" t="s">
        <v>24</v>
      </c>
      <c r="J634">
        <v>124854</v>
      </c>
      <c r="K634" t="e">
        <v>#N/A</v>
      </c>
      <c r="L634" s="12" t="str">
        <f t="shared" si="21"/>
        <v>OPAC</v>
      </c>
    </row>
    <row r="635" spans="1:12" ht="18.75">
      <c r="A635">
        <v>601</v>
      </c>
      <c r="B635" s="1" t="s">
        <v>15</v>
      </c>
      <c r="C635" s="1" t="s">
        <v>857</v>
      </c>
      <c r="D635" s="1" t="s">
        <v>209</v>
      </c>
      <c r="E635" s="1" t="s">
        <v>395</v>
      </c>
      <c r="F635" s="1" t="s">
        <v>19</v>
      </c>
      <c r="G635" s="13" t="s">
        <v>213</v>
      </c>
      <c r="H635" s="1" t="s">
        <v>24</v>
      </c>
      <c r="J635">
        <v>310466</v>
      </c>
      <c r="K635" t="e">
        <v>#N/A</v>
      </c>
      <c r="L635" s="12" t="str">
        <f t="shared" si="21"/>
        <v>OPAC</v>
      </c>
    </row>
    <row r="636" spans="1:12" ht="18.75">
      <c r="A636">
        <v>602</v>
      </c>
      <c r="B636" s="1" t="s">
        <v>15</v>
      </c>
      <c r="C636" s="1" t="s">
        <v>857</v>
      </c>
      <c r="D636" s="1" t="s">
        <v>209</v>
      </c>
      <c r="E636" s="1" t="s">
        <v>395</v>
      </c>
      <c r="F636" s="1" t="s">
        <v>19</v>
      </c>
      <c r="G636" s="13" t="s">
        <v>214</v>
      </c>
      <c r="H636" s="1" t="s">
        <v>24</v>
      </c>
      <c r="J636">
        <v>791381</v>
      </c>
      <c r="K636" t="e">
        <v>#N/A</v>
      </c>
      <c r="L636" s="12" t="str">
        <f t="shared" si="21"/>
        <v>OPAC</v>
      </c>
    </row>
    <row r="637" spans="1:12" ht="18.75">
      <c r="A637">
        <v>603</v>
      </c>
      <c r="B637" s="1" t="s">
        <v>15</v>
      </c>
      <c r="C637" s="1" t="s">
        <v>857</v>
      </c>
      <c r="D637" s="1" t="s">
        <v>209</v>
      </c>
      <c r="E637" s="1" t="s">
        <v>395</v>
      </c>
      <c r="F637" s="1" t="s">
        <v>19</v>
      </c>
      <c r="G637" s="13" t="s">
        <v>215</v>
      </c>
      <c r="H637" s="1" t="s">
        <v>24</v>
      </c>
      <c r="J637">
        <v>299504</v>
      </c>
      <c r="K637" t="e">
        <v>#N/A</v>
      </c>
      <c r="L637" s="12" t="str">
        <f t="shared" si="21"/>
        <v>OPAC</v>
      </c>
    </row>
    <row r="638" spans="1:12" ht="37.5">
      <c r="A638">
        <v>604</v>
      </c>
      <c r="B638" s="1" t="s">
        <v>15</v>
      </c>
      <c r="C638" s="1" t="s">
        <v>858</v>
      </c>
      <c r="D638" s="1" t="s">
        <v>859</v>
      </c>
      <c r="E638" s="1" t="s">
        <v>860</v>
      </c>
      <c r="F638" s="1" t="s">
        <v>19</v>
      </c>
      <c r="G638" s="2" t="s">
        <v>861</v>
      </c>
      <c r="H638" s="1" t="s">
        <v>24</v>
      </c>
      <c r="J638">
        <v>766857</v>
      </c>
      <c r="K638" t="e">
        <v>#N/A</v>
      </c>
      <c r="L638" s="12" t="str">
        <f t="shared" si="21"/>
        <v>OPAC</v>
      </c>
    </row>
    <row r="639" spans="1:12" ht="18.75">
      <c r="A639">
        <v>605</v>
      </c>
      <c r="B639" s="1" t="s">
        <v>15</v>
      </c>
      <c r="C639" s="1" t="s">
        <v>858</v>
      </c>
      <c r="D639" s="1" t="s">
        <v>859</v>
      </c>
      <c r="E639" s="1" t="s">
        <v>860</v>
      </c>
      <c r="F639" s="1" t="s">
        <v>19</v>
      </c>
      <c r="G639" s="13" t="s">
        <v>862</v>
      </c>
      <c r="H639" s="1" t="s">
        <v>24</v>
      </c>
      <c r="J639">
        <v>798856</v>
      </c>
      <c r="K639" t="e">
        <v>#N/A</v>
      </c>
      <c r="L639" s="12" t="str">
        <f t="shared" si="21"/>
        <v>OPAC</v>
      </c>
    </row>
    <row r="640" spans="1:12" ht="18.75">
      <c r="A640">
        <v>606</v>
      </c>
      <c r="B640" s="1" t="s">
        <v>15</v>
      </c>
      <c r="C640" s="1" t="s">
        <v>858</v>
      </c>
      <c r="D640" s="1" t="s">
        <v>859</v>
      </c>
      <c r="E640" s="1" t="s">
        <v>860</v>
      </c>
      <c r="F640" s="1" t="s">
        <v>19</v>
      </c>
      <c r="G640" s="13" t="s">
        <v>863</v>
      </c>
      <c r="H640" s="1" t="s">
        <v>24</v>
      </c>
      <c r="J640">
        <v>779777</v>
      </c>
      <c r="K640" t="e">
        <v>#N/A</v>
      </c>
      <c r="L640" s="12" t="str">
        <f t="shared" si="21"/>
        <v>OPAC</v>
      </c>
    </row>
    <row r="641" spans="1:12" ht="18.75">
      <c r="A641">
        <v>607</v>
      </c>
      <c r="B641" s="1" t="s">
        <v>15</v>
      </c>
      <c r="C641" s="1" t="s">
        <v>864</v>
      </c>
      <c r="D641" s="1" t="s">
        <v>865</v>
      </c>
      <c r="E641" s="1" t="s">
        <v>395</v>
      </c>
      <c r="F641" s="1" t="s">
        <v>19</v>
      </c>
      <c r="G641" s="2" t="s">
        <v>866</v>
      </c>
      <c r="H641" s="1" t="s">
        <v>24</v>
      </c>
      <c r="J641">
        <v>750813</v>
      </c>
      <c r="K641" t="e">
        <v>#N/A</v>
      </c>
      <c r="L641" s="12" t="str">
        <f t="shared" si="21"/>
        <v>OPAC</v>
      </c>
    </row>
    <row r="642" spans="1:12" ht="18.75">
      <c r="A642">
        <v>608</v>
      </c>
      <c r="B642" s="1" t="s">
        <v>15</v>
      </c>
      <c r="C642" s="1" t="s">
        <v>867</v>
      </c>
      <c r="D642" s="1" t="s">
        <v>868</v>
      </c>
      <c r="E642" s="1" t="s">
        <v>395</v>
      </c>
      <c r="F642" s="1" t="s">
        <v>19</v>
      </c>
      <c r="G642" s="2" t="s">
        <v>869</v>
      </c>
      <c r="H642" s="1" t="s">
        <v>21</v>
      </c>
      <c r="J642">
        <v>754337</v>
      </c>
      <c r="K642" t="e">
        <v>#N/A</v>
      </c>
      <c r="L642" s="12" t="str">
        <f t="shared" si="21"/>
        <v>OPAC</v>
      </c>
    </row>
    <row r="643" spans="1:12" ht="18.75">
      <c r="A643">
        <v>609</v>
      </c>
      <c r="B643" s="1" t="s">
        <v>15</v>
      </c>
      <c r="C643" s="1" t="s">
        <v>867</v>
      </c>
      <c r="D643" s="1" t="s">
        <v>868</v>
      </c>
      <c r="E643" s="1" t="s">
        <v>395</v>
      </c>
      <c r="F643" s="1" t="s">
        <v>19</v>
      </c>
      <c r="G643" s="13" t="s">
        <v>870</v>
      </c>
      <c r="H643" s="1" t="s">
        <v>21</v>
      </c>
      <c r="J643">
        <v>794454</v>
      </c>
      <c r="K643" t="e">
        <v>#N/A</v>
      </c>
      <c r="L643" s="12" t="str">
        <f t="shared" si="21"/>
        <v>OPAC</v>
      </c>
    </row>
    <row r="644" spans="1:12" ht="37.5">
      <c r="A644">
        <v>610</v>
      </c>
      <c r="B644" s="1" t="s">
        <v>15</v>
      </c>
      <c r="C644" s="1" t="s">
        <v>871</v>
      </c>
      <c r="D644" s="1" t="s">
        <v>242</v>
      </c>
      <c r="E644" s="1" t="s">
        <v>395</v>
      </c>
      <c r="F644" s="1" t="s">
        <v>19</v>
      </c>
      <c r="G644" s="2" t="s">
        <v>872</v>
      </c>
      <c r="H644" s="1" t="s">
        <v>24</v>
      </c>
      <c r="J644">
        <v>766857</v>
      </c>
      <c r="K644" t="e">
        <v>#N/A</v>
      </c>
      <c r="L644" s="12" t="str">
        <f t="shared" si="21"/>
        <v>OPAC</v>
      </c>
    </row>
    <row r="645" spans="1:12" ht="18.75">
      <c r="A645">
        <v>611</v>
      </c>
      <c r="B645" s="1" t="s">
        <v>15</v>
      </c>
      <c r="C645" s="1" t="s">
        <v>871</v>
      </c>
      <c r="D645" s="1" t="s">
        <v>242</v>
      </c>
      <c r="E645" s="1" t="s">
        <v>395</v>
      </c>
      <c r="F645" s="1" t="s">
        <v>19</v>
      </c>
      <c r="G645" s="13" t="s">
        <v>873</v>
      </c>
      <c r="H645" s="1" t="s">
        <v>21</v>
      </c>
      <c r="J645">
        <v>238074</v>
      </c>
      <c r="K645" t="e">
        <v>#N/A</v>
      </c>
      <c r="L645" s="12" t="str">
        <f t="shared" si="21"/>
        <v>OPAC</v>
      </c>
    </row>
    <row r="646" spans="1:12" ht="18.75">
      <c r="A646">
        <v>612</v>
      </c>
      <c r="B646" s="1" t="s">
        <v>15</v>
      </c>
      <c r="C646" s="1" t="s">
        <v>871</v>
      </c>
      <c r="D646" s="1" t="s">
        <v>242</v>
      </c>
      <c r="E646" s="1" t="s">
        <v>395</v>
      </c>
      <c r="F646" s="1" t="s">
        <v>19</v>
      </c>
      <c r="G646" s="13" t="s">
        <v>874</v>
      </c>
      <c r="H646" s="1" t="s">
        <v>24</v>
      </c>
      <c r="J646">
        <v>37953</v>
      </c>
      <c r="K646" t="e">
        <v>#N/A</v>
      </c>
      <c r="L646" s="12" t="str">
        <f t="shared" si="21"/>
        <v>OPAC</v>
      </c>
    </row>
    <row r="647" spans="1:12" ht="18.75">
      <c r="A647">
        <v>613</v>
      </c>
      <c r="B647" s="1" t="s">
        <v>15</v>
      </c>
      <c r="C647" s="1" t="s">
        <v>871</v>
      </c>
      <c r="D647" s="1" t="s">
        <v>242</v>
      </c>
      <c r="E647" s="1" t="s">
        <v>395</v>
      </c>
      <c r="F647" s="1" t="s">
        <v>19</v>
      </c>
      <c r="G647" s="13" t="s">
        <v>875</v>
      </c>
      <c r="H647" s="1" t="s">
        <v>21</v>
      </c>
      <c r="J647">
        <v>787752</v>
      </c>
      <c r="K647" t="e">
        <v>#N/A</v>
      </c>
      <c r="L647" s="12" t="str">
        <f t="shared" si="21"/>
        <v>OPAC</v>
      </c>
    </row>
    <row r="648" spans="1:12" ht="18.75">
      <c r="A648">
        <v>614</v>
      </c>
      <c r="B648" s="1" t="s">
        <v>15</v>
      </c>
      <c r="C648" s="1" t="s">
        <v>876</v>
      </c>
      <c r="D648" s="1" t="s">
        <v>877</v>
      </c>
      <c r="E648" s="1" t="s">
        <v>395</v>
      </c>
      <c r="F648" s="1" t="s">
        <v>19</v>
      </c>
      <c r="G648" s="2" t="s">
        <v>878</v>
      </c>
      <c r="H648" s="1" t="s">
        <v>24</v>
      </c>
      <c r="J648">
        <v>485228</v>
      </c>
      <c r="K648" t="e">
        <v>#N/A</v>
      </c>
      <c r="L648" s="12" t="str">
        <f t="shared" si="21"/>
        <v>OPAC</v>
      </c>
    </row>
    <row r="649" spans="1:12" ht="18.75">
      <c r="A649">
        <v>615</v>
      </c>
      <c r="B649" s="1" t="s">
        <v>15</v>
      </c>
      <c r="C649" s="1" t="s">
        <v>876</v>
      </c>
      <c r="D649" s="1" t="s">
        <v>877</v>
      </c>
      <c r="E649" s="1" t="s">
        <v>395</v>
      </c>
      <c r="F649" s="1" t="s">
        <v>19</v>
      </c>
      <c r="G649" s="13" t="s">
        <v>879</v>
      </c>
      <c r="H649" s="1" t="s">
        <v>24</v>
      </c>
      <c r="J649">
        <v>173012</v>
      </c>
      <c r="K649" t="e">
        <v>#N/A</v>
      </c>
      <c r="L649" s="12" t="str">
        <f t="shared" si="21"/>
        <v>OPAC</v>
      </c>
    </row>
    <row r="650" spans="1:12" ht="37.5">
      <c r="A650">
        <v>616</v>
      </c>
      <c r="B650" s="1" t="s">
        <v>15</v>
      </c>
      <c r="C650" s="1" t="s">
        <v>876</v>
      </c>
      <c r="D650" s="1" t="s">
        <v>877</v>
      </c>
      <c r="E650" s="1" t="s">
        <v>395</v>
      </c>
      <c r="F650" s="1" t="s">
        <v>19</v>
      </c>
      <c r="G650" s="13" t="s">
        <v>880</v>
      </c>
      <c r="H650" s="1" t="s">
        <v>21</v>
      </c>
      <c r="J650">
        <v>123125</v>
      </c>
      <c r="K650" t="e">
        <v>#N/A</v>
      </c>
      <c r="L650" s="12" t="str">
        <f t="shared" si="21"/>
        <v>OPAC</v>
      </c>
    </row>
    <row r="651" spans="1:12" ht="37.5">
      <c r="A651">
        <v>618</v>
      </c>
      <c r="B651" s="1" t="s">
        <v>15</v>
      </c>
      <c r="C651" s="1" t="s">
        <v>881</v>
      </c>
      <c r="D651" s="1" t="s">
        <v>217</v>
      </c>
      <c r="E651" s="1" t="s">
        <v>395</v>
      </c>
      <c r="F651" s="1" t="s">
        <v>19</v>
      </c>
      <c r="G651" s="2" t="s">
        <v>218</v>
      </c>
      <c r="H651" s="1" t="s">
        <v>21</v>
      </c>
      <c r="J651">
        <v>766857</v>
      </c>
      <c r="K651" t="e">
        <v>#N/A</v>
      </c>
      <c r="L651" s="12" t="str">
        <f t="shared" si="21"/>
        <v>OPAC</v>
      </c>
    </row>
    <row r="652" spans="1:12" ht="18.75">
      <c r="A652">
        <v>619</v>
      </c>
      <c r="B652" s="1" t="s">
        <v>15</v>
      </c>
      <c r="C652" s="1" t="s">
        <v>881</v>
      </c>
      <c r="D652" s="1" t="s">
        <v>217</v>
      </c>
      <c r="E652" s="1" t="s">
        <v>395</v>
      </c>
      <c r="F652" s="1" t="s">
        <v>19</v>
      </c>
      <c r="G652" s="13" t="s">
        <v>219</v>
      </c>
      <c r="H652" s="1" t="s">
        <v>24</v>
      </c>
      <c r="J652">
        <v>798856</v>
      </c>
      <c r="K652" t="e">
        <v>#N/A</v>
      </c>
      <c r="L652" s="12" t="str">
        <f t="shared" si="21"/>
        <v>OPAC</v>
      </c>
    </row>
    <row r="653" spans="1:12" ht="18.75">
      <c r="A653">
        <v>620</v>
      </c>
      <c r="B653" s="1" t="s">
        <v>15</v>
      </c>
      <c r="C653" s="1" t="s">
        <v>882</v>
      </c>
      <c r="D653" s="1" t="s">
        <v>883</v>
      </c>
      <c r="E653" s="1" t="s">
        <v>395</v>
      </c>
      <c r="F653" s="1" t="s">
        <v>19</v>
      </c>
      <c r="G653" s="2" t="s">
        <v>884</v>
      </c>
      <c r="H653" s="1" t="s">
        <v>24</v>
      </c>
      <c r="J653">
        <v>794582</v>
      </c>
      <c r="K653" t="e">
        <v>#N/A</v>
      </c>
      <c r="L653" s="12" t="str">
        <f t="shared" si="21"/>
        <v>OPAC</v>
      </c>
    </row>
    <row r="654" spans="1:12" ht="18.75">
      <c r="A654">
        <v>621</v>
      </c>
      <c r="B654" s="1" t="s">
        <v>15</v>
      </c>
      <c r="C654" s="1" t="s">
        <v>882</v>
      </c>
      <c r="D654" s="1" t="s">
        <v>883</v>
      </c>
      <c r="E654" s="1" t="s">
        <v>395</v>
      </c>
      <c r="F654" s="1" t="s">
        <v>19</v>
      </c>
      <c r="G654" s="13" t="s">
        <v>885</v>
      </c>
      <c r="H654" s="1" t="s">
        <v>24</v>
      </c>
      <c r="J654">
        <v>40512</v>
      </c>
      <c r="K654" t="e">
        <v>#N/A</v>
      </c>
      <c r="L654" s="12" t="str">
        <f t="shared" si="21"/>
        <v>OPAC</v>
      </c>
    </row>
    <row r="655" spans="1:12" ht="18.75">
      <c r="A655">
        <v>622</v>
      </c>
      <c r="B655" s="1" t="s">
        <v>15</v>
      </c>
      <c r="C655" s="1" t="s">
        <v>882</v>
      </c>
      <c r="D655" s="1" t="s">
        <v>883</v>
      </c>
      <c r="E655" s="1" t="s">
        <v>395</v>
      </c>
      <c r="F655" s="1" t="s">
        <v>19</v>
      </c>
      <c r="G655" s="13" t="s">
        <v>886</v>
      </c>
      <c r="H655" s="1" t="s">
        <v>24</v>
      </c>
      <c r="J655">
        <v>794455</v>
      </c>
      <c r="K655" t="e">
        <v>#N/A</v>
      </c>
      <c r="L655" s="12" t="str">
        <f t="shared" si="21"/>
        <v>OPAC</v>
      </c>
    </row>
    <row r="656" spans="1:12" ht="18.75">
      <c r="A656">
        <v>623</v>
      </c>
      <c r="B656" s="1" t="s">
        <v>15</v>
      </c>
      <c r="C656" s="1" t="s">
        <v>882</v>
      </c>
      <c r="D656" s="1" t="s">
        <v>883</v>
      </c>
      <c r="E656" s="1" t="s">
        <v>395</v>
      </c>
      <c r="F656" s="1" t="s">
        <v>19</v>
      </c>
      <c r="G656" s="13" t="s">
        <v>887</v>
      </c>
      <c r="H656" s="1" t="s">
        <v>21</v>
      </c>
      <c r="J656">
        <v>828768</v>
      </c>
      <c r="K656" t="e">
        <v>#N/A</v>
      </c>
      <c r="L656" s="12" t="str">
        <f t="shared" si="21"/>
        <v>OPAC</v>
      </c>
    </row>
    <row r="657" spans="1:12" ht="18.75">
      <c r="A657">
        <v>624</v>
      </c>
      <c r="B657" s="1" t="s">
        <v>15</v>
      </c>
      <c r="C657" s="1" t="s">
        <v>882</v>
      </c>
      <c r="D657" s="1" t="s">
        <v>883</v>
      </c>
      <c r="E657" s="1" t="s">
        <v>395</v>
      </c>
      <c r="F657" s="1" t="s">
        <v>19</v>
      </c>
      <c r="G657" s="13" t="s">
        <v>888</v>
      </c>
      <c r="H657" s="1" t="s">
        <v>24</v>
      </c>
      <c r="J657">
        <v>794320</v>
      </c>
      <c r="K657" t="e">
        <v>#N/A</v>
      </c>
      <c r="L657" s="12" t="str">
        <f t="shared" si="21"/>
        <v>OPAC</v>
      </c>
    </row>
    <row r="658" spans="1:12" ht="37.5">
      <c r="A658">
        <v>625</v>
      </c>
      <c r="B658" s="1" t="s">
        <v>15</v>
      </c>
      <c r="C658" s="1" t="s">
        <v>889</v>
      </c>
      <c r="D658" s="1" t="s">
        <v>890</v>
      </c>
      <c r="E658" s="1" t="s">
        <v>395</v>
      </c>
      <c r="F658" s="1" t="s">
        <v>19</v>
      </c>
      <c r="G658" s="2" t="s">
        <v>891</v>
      </c>
      <c r="H658" s="1" t="s">
        <v>21</v>
      </c>
      <c r="J658">
        <v>766857</v>
      </c>
      <c r="K658" t="e">
        <v>#N/A</v>
      </c>
      <c r="L658" s="12" t="str">
        <f t="shared" si="21"/>
        <v>OPAC</v>
      </c>
    </row>
    <row r="659" spans="1:12" ht="37.5">
      <c r="A659">
        <v>626</v>
      </c>
      <c r="B659" s="1" t="s">
        <v>15</v>
      </c>
      <c r="C659" s="1" t="s">
        <v>889</v>
      </c>
      <c r="D659" s="1" t="s">
        <v>890</v>
      </c>
      <c r="E659" s="1" t="s">
        <v>395</v>
      </c>
      <c r="F659" s="1" t="s">
        <v>19</v>
      </c>
      <c r="G659" s="13" t="s">
        <v>892</v>
      </c>
      <c r="H659" s="1" t="s">
        <v>21</v>
      </c>
      <c r="J659">
        <v>798856</v>
      </c>
      <c r="K659" t="e">
        <v>#N/A</v>
      </c>
      <c r="L659" s="12" t="str">
        <f t="shared" si="21"/>
        <v>OPAC</v>
      </c>
    </row>
    <row r="660" spans="1:12" ht="18.75">
      <c r="A660">
        <v>627</v>
      </c>
      <c r="B660" s="1" t="s">
        <v>15</v>
      </c>
      <c r="C660" s="1" t="s">
        <v>889</v>
      </c>
      <c r="D660" s="1" t="s">
        <v>890</v>
      </c>
      <c r="E660" s="1" t="s">
        <v>395</v>
      </c>
      <c r="F660" s="1" t="s">
        <v>19</v>
      </c>
      <c r="G660" s="13" t="s">
        <v>893</v>
      </c>
      <c r="H660" s="1" t="s">
        <v>24</v>
      </c>
      <c r="J660">
        <v>241401</v>
      </c>
      <c r="K660" t="e">
        <v>#N/A</v>
      </c>
      <c r="L660" s="12" t="str">
        <f t="shared" si="21"/>
        <v>OPAC</v>
      </c>
    </row>
    <row r="661" spans="1:12" ht="18.75">
      <c r="A661">
        <v>628</v>
      </c>
      <c r="B661" s="1" t="s">
        <v>15</v>
      </c>
      <c r="C661" s="1" t="s">
        <v>889</v>
      </c>
      <c r="D661" s="1" t="s">
        <v>890</v>
      </c>
      <c r="E661" s="1" t="s">
        <v>395</v>
      </c>
      <c r="F661" s="1" t="s">
        <v>19</v>
      </c>
      <c r="G661" s="13" t="s">
        <v>894</v>
      </c>
      <c r="H661" s="1" t="s">
        <v>24</v>
      </c>
      <c r="I661" s="12" t="str">
        <f>HYPERLINK("http://klibs1.kj.yamagata-u.ac.jp/mylimedio/search/search.do?keyword=%23ID%3D872553","電子ブックあり")</f>
        <v>電子ブックあり</v>
      </c>
      <c r="J661">
        <v>124903</v>
      </c>
      <c r="K661" t="s">
        <v>143</v>
      </c>
      <c r="L661" s="12" t="str">
        <f>HYPERLINK("http://klibs1.kj.yamagata-u.ac.jp/mylimedio/search/search.do?keyword=%23ID%3D"&amp;J661,"OPAC")</f>
        <v>OPAC</v>
      </c>
    </row>
    <row r="662" spans="1:12" ht="18.75">
      <c r="A662">
        <v>629</v>
      </c>
      <c r="B662" s="1" t="s">
        <v>15</v>
      </c>
      <c r="C662" s="1" t="s">
        <v>895</v>
      </c>
      <c r="D662" s="1" t="s">
        <v>896</v>
      </c>
      <c r="E662" s="1" t="s">
        <v>395</v>
      </c>
      <c r="F662" s="1" t="s">
        <v>19</v>
      </c>
      <c r="G662" s="2" t="s">
        <v>897</v>
      </c>
      <c r="H662" s="1" t="s">
        <v>24</v>
      </c>
      <c r="J662">
        <v>227029</v>
      </c>
      <c r="K662" t="e">
        <v>#N/A</v>
      </c>
      <c r="L662" s="12" t="str">
        <f aca="true" t="shared" si="22" ref="L662:L679">HYPERLINK("http://klibs1.kj.yamagata-u.ac.jp/mylimedio/search/search.do?keyword=%23ID%3D"&amp;J662,"OPAC")</f>
        <v>OPAC</v>
      </c>
    </row>
    <row r="663" spans="1:12" ht="18.75">
      <c r="A663">
        <v>630</v>
      </c>
      <c r="B663" s="1" t="s">
        <v>15</v>
      </c>
      <c r="C663" s="1" t="s">
        <v>895</v>
      </c>
      <c r="D663" s="1" t="s">
        <v>896</v>
      </c>
      <c r="E663" s="1" t="s">
        <v>395</v>
      </c>
      <c r="F663" s="1" t="s">
        <v>19</v>
      </c>
      <c r="G663" s="13" t="s">
        <v>898</v>
      </c>
      <c r="H663" s="1" t="s">
        <v>24</v>
      </c>
      <c r="J663">
        <v>300340</v>
      </c>
      <c r="K663" t="e">
        <v>#N/A</v>
      </c>
      <c r="L663" s="12" t="str">
        <f t="shared" si="22"/>
        <v>OPAC</v>
      </c>
    </row>
    <row r="664" spans="1:12" ht="18.75">
      <c r="A664">
        <v>631</v>
      </c>
      <c r="B664" s="1" t="s">
        <v>15</v>
      </c>
      <c r="C664" s="1" t="s">
        <v>899</v>
      </c>
      <c r="D664" s="1" t="s">
        <v>900</v>
      </c>
      <c r="E664" s="1" t="s">
        <v>395</v>
      </c>
      <c r="F664" s="1" t="s">
        <v>19</v>
      </c>
      <c r="G664" s="2" t="s">
        <v>901</v>
      </c>
      <c r="H664" s="1" t="s">
        <v>24</v>
      </c>
      <c r="J664">
        <v>750813</v>
      </c>
      <c r="K664" t="e">
        <v>#N/A</v>
      </c>
      <c r="L664" s="12" t="str">
        <f t="shared" si="22"/>
        <v>OPAC</v>
      </c>
    </row>
    <row r="665" spans="1:12" ht="18.75">
      <c r="A665">
        <v>632</v>
      </c>
      <c r="B665" s="1" t="s">
        <v>15</v>
      </c>
      <c r="C665" s="1" t="s">
        <v>902</v>
      </c>
      <c r="D665" s="1" t="s">
        <v>903</v>
      </c>
      <c r="E665" s="1" t="s">
        <v>395</v>
      </c>
      <c r="F665" s="1" t="s">
        <v>31</v>
      </c>
      <c r="G665" s="2" t="s">
        <v>904</v>
      </c>
      <c r="H665" s="1" t="s">
        <v>21</v>
      </c>
      <c r="J665">
        <v>481539</v>
      </c>
      <c r="K665" t="e">
        <v>#N/A</v>
      </c>
      <c r="L665" s="12" t="str">
        <f t="shared" si="22"/>
        <v>OPAC</v>
      </c>
    </row>
    <row r="666" spans="1:12" ht="18.75">
      <c r="A666">
        <v>633</v>
      </c>
      <c r="B666" s="1" t="s">
        <v>15</v>
      </c>
      <c r="C666" s="1" t="s">
        <v>905</v>
      </c>
      <c r="D666" s="1" t="s">
        <v>883</v>
      </c>
      <c r="E666" s="1" t="s">
        <v>395</v>
      </c>
      <c r="F666" s="1" t="s">
        <v>31</v>
      </c>
      <c r="G666" s="2" t="s">
        <v>906</v>
      </c>
      <c r="H666" s="1" t="s">
        <v>24</v>
      </c>
      <c r="J666">
        <v>766857</v>
      </c>
      <c r="K666" t="e">
        <v>#N/A</v>
      </c>
      <c r="L666" s="12" t="str">
        <f t="shared" si="22"/>
        <v>OPAC</v>
      </c>
    </row>
    <row r="667" spans="1:12" ht="18.75">
      <c r="A667">
        <v>634</v>
      </c>
      <c r="B667" s="1" t="s">
        <v>15</v>
      </c>
      <c r="C667" s="1" t="s">
        <v>905</v>
      </c>
      <c r="D667" s="1" t="s">
        <v>883</v>
      </c>
      <c r="E667" s="1" t="s">
        <v>395</v>
      </c>
      <c r="F667" s="1" t="s">
        <v>31</v>
      </c>
      <c r="G667" s="13" t="s">
        <v>907</v>
      </c>
      <c r="H667" s="1" t="s">
        <v>21</v>
      </c>
      <c r="J667">
        <v>731109</v>
      </c>
      <c r="K667" t="e">
        <v>#N/A</v>
      </c>
      <c r="L667" s="12" t="str">
        <f t="shared" si="22"/>
        <v>OPAC</v>
      </c>
    </row>
    <row r="668" spans="1:12" ht="18.75">
      <c r="A668">
        <v>635</v>
      </c>
      <c r="B668" s="1" t="s">
        <v>15</v>
      </c>
      <c r="C668" s="1" t="s">
        <v>905</v>
      </c>
      <c r="D668" s="1" t="s">
        <v>883</v>
      </c>
      <c r="E668" s="1" t="s">
        <v>395</v>
      </c>
      <c r="F668" s="1" t="s">
        <v>31</v>
      </c>
      <c r="G668" s="13" t="s">
        <v>908</v>
      </c>
      <c r="H668" s="1" t="s">
        <v>21</v>
      </c>
      <c r="J668">
        <v>140346</v>
      </c>
      <c r="K668" t="e">
        <v>#N/A</v>
      </c>
      <c r="L668" s="12" t="str">
        <f t="shared" si="22"/>
        <v>OPAC</v>
      </c>
    </row>
    <row r="669" spans="1:12" ht="18.75">
      <c r="A669">
        <v>636</v>
      </c>
      <c r="B669" s="1" t="s">
        <v>15</v>
      </c>
      <c r="C669" s="1" t="s">
        <v>905</v>
      </c>
      <c r="D669" s="1" t="s">
        <v>883</v>
      </c>
      <c r="E669" s="1" t="s">
        <v>395</v>
      </c>
      <c r="F669" s="1" t="s">
        <v>31</v>
      </c>
      <c r="G669" s="13" t="s">
        <v>909</v>
      </c>
      <c r="H669" s="1" t="s">
        <v>24</v>
      </c>
      <c r="J669">
        <v>879284</v>
      </c>
      <c r="K669" t="e">
        <v>#N/A</v>
      </c>
      <c r="L669" s="12" t="str">
        <f t="shared" si="22"/>
        <v>OPAC</v>
      </c>
    </row>
    <row r="670" spans="1:12" ht="18.75">
      <c r="A670">
        <v>637</v>
      </c>
      <c r="B670" s="1" t="s">
        <v>15</v>
      </c>
      <c r="C670" s="1" t="s">
        <v>905</v>
      </c>
      <c r="D670" s="1" t="s">
        <v>883</v>
      </c>
      <c r="E670" s="1" t="s">
        <v>395</v>
      </c>
      <c r="F670" s="1" t="s">
        <v>31</v>
      </c>
      <c r="G670" s="13" t="s">
        <v>910</v>
      </c>
      <c r="H670" s="1" t="s">
        <v>24</v>
      </c>
      <c r="J670">
        <v>484539</v>
      </c>
      <c r="K670" t="e">
        <v>#N/A</v>
      </c>
      <c r="L670" s="12" t="str">
        <f t="shared" si="22"/>
        <v>OPAC</v>
      </c>
    </row>
    <row r="671" spans="1:12" ht="18.75">
      <c r="A671">
        <v>638</v>
      </c>
      <c r="B671" s="1" t="s">
        <v>15</v>
      </c>
      <c r="C671" s="1" t="s">
        <v>905</v>
      </c>
      <c r="D671" s="1" t="s">
        <v>883</v>
      </c>
      <c r="E671" s="1" t="s">
        <v>395</v>
      </c>
      <c r="F671" s="1" t="s">
        <v>31</v>
      </c>
      <c r="G671" s="13" t="s">
        <v>911</v>
      </c>
      <c r="H671" s="1" t="s">
        <v>24</v>
      </c>
      <c r="J671">
        <v>236428</v>
      </c>
      <c r="K671" t="e">
        <v>#N/A</v>
      </c>
      <c r="L671" s="12" t="str">
        <f t="shared" si="22"/>
        <v>OPAC</v>
      </c>
    </row>
    <row r="672" spans="1:12" ht="18.75">
      <c r="A672">
        <v>639</v>
      </c>
      <c r="B672" s="1" t="s">
        <v>15</v>
      </c>
      <c r="C672" s="1" t="s">
        <v>905</v>
      </c>
      <c r="D672" s="1" t="s">
        <v>883</v>
      </c>
      <c r="E672" s="1" t="s">
        <v>395</v>
      </c>
      <c r="F672" s="1" t="s">
        <v>31</v>
      </c>
      <c r="G672" s="13" t="s">
        <v>912</v>
      </c>
      <c r="H672" s="1" t="s">
        <v>21</v>
      </c>
      <c r="J672">
        <v>828754</v>
      </c>
      <c r="K672" t="e">
        <v>#N/A</v>
      </c>
      <c r="L672" s="12" t="str">
        <f t="shared" si="22"/>
        <v>OPAC</v>
      </c>
    </row>
    <row r="673" spans="1:12" ht="18.75">
      <c r="A673">
        <v>640</v>
      </c>
      <c r="B673" s="1" t="s">
        <v>15</v>
      </c>
      <c r="C673" s="1" t="s">
        <v>905</v>
      </c>
      <c r="D673" s="1" t="s">
        <v>883</v>
      </c>
      <c r="E673" s="1" t="s">
        <v>395</v>
      </c>
      <c r="F673" s="1" t="s">
        <v>31</v>
      </c>
      <c r="G673" s="13" t="s">
        <v>913</v>
      </c>
      <c r="H673" s="1" t="s">
        <v>21</v>
      </c>
      <c r="J673">
        <v>879300</v>
      </c>
      <c r="K673" t="e">
        <v>#N/A</v>
      </c>
      <c r="L673" s="12" t="str">
        <f t="shared" si="22"/>
        <v>OPAC</v>
      </c>
    </row>
    <row r="674" spans="1:12" ht="18.75">
      <c r="A674">
        <v>641</v>
      </c>
      <c r="B674" s="1" t="s">
        <v>15</v>
      </c>
      <c r="C674" s="1" t="s">
        <v>905</v>
      </c>
      <c r="D674" s="1" t="s">
        <v>883</v>
      </c>
      <c r="E674" s="1" t="s">
        <v>395</v>
      </c>
      <c r="F674" s="1" t="s">
        <v>31</v>
      </c>
      <c r="G674" s="13" t="s">
        <v>914</v>
      </c>
      <c r="H674" s="1" t="s">
        <v>21</v>
      </c>
      <c r="J674">
        <v>33067</v>
      </c>
      <c r="K674" t="e">
        <v>#N/A</v>
      </c>
      <c r="L674" s="12" t="str">
        <f t="shared" si="22"/>
        <v>OPAC</v>
      </c>
    </row>
    <row r="675" spans="1:12" ht="18.75">
      <c r="A675" t="s">
        <v>915</v>
      </c>
      <c r="B675" s="1" t="s">
        <v>15</v>
      </c>
      <c r="C675" s="1" t="s">
        <v>905</v>
      </c>
      <c r="D675" s="1" t="s">
        <v>883</v>
      </c>
      <c r="E675" s="1" t="s">
        <v>395</v>
      </c>
      <c r="F675" s="1" t="s">
        <v>31</v>
      </c>
      <c r="G675" s="13" t="s">
        <v>916</v>
      </c>
      <c r="H675" s="1" t="s">
        <v>24</v>
      </c>
      <c r="J675">
        <v>721660</v>
      </c>
      <c r="K675" t="e">
        <v>#N/A</v>
      </c>
      <c r="L675" s="12" t="str">
        <f t="shared" si="22"/>
        <v>OPAC</v>
      </c>
    </row>
    <row r="676" spans="1:12" ht="37.5">
      <c r="A676">
        <v>642</v>
      </c>
      <c r="B676" s="1" t="s">
        <v>15</v>
      </c>
      <c r="C676" s="1" t="s">
        <v>917</v>
      </c>
      <c r="D676" s="1" t="s">
        <v>918</v>
      </c>
      <c r="E676" s="1" t="s">
        <v>833</v>
      </c>
      <c r="F676" s="1" t="s">
        <v>31</v>
      </c>
      <c r="G676" s="2" t="s">
        <v>919</v>
      </c>
      <c r="H676" s="1" t="s">
        <v>21</v>
      </c>
      <c r="J676">
        <v>775663</v>
      </c>
      <c r="K676" t="e">
        <v>#N/A</v>
      </c>
      <c r="L676" s="12" t="str">
        <f t="shared" si="22"/>
        <v>OPAC</v>
      </c>
    </row>
    <row r="677" spans="1:12" ht="18.75">
      <c r="A677">
        <v>643</v>
      </c>
      <c r="B677" s="1" t="s">
        <v>15</v>
      </c>
      <c r="C677" s="1" t="s">
        <v>917</v>
      </c>
      <c r="D677" s="1" t="s">
        <v>918</v>
      </c>
      <c r="E677" s="1" t="s">
        <v>833</v>
      </c>
      <c r="F677" s="1" t="s">
        <v>31</v>
      </c>
      <c r="G677" s="13" t="s">
        <v>920</v>
      </c>
      <c r="H677" s="1" t="s">
        <v>134</v>
      </c>
      <c r="J677">
        <v>224641</v>
      </c>
      <c r="K677" t="e">
        <v>#N/A</v>
      </c>
      <c r="L677" s="12" t="str">
        <f t="shared" si="22"/>
        <v>OPAC</v>
      </c>
    </row>
    <row r="678" spans="1:12" ht="18.75">
      <c r="A678">
        <v>644</v>
      </c>
      <c r="B678" s="1" t="s">
        <v>15</v>
      </c>
      <c r="C678" s="1" t="s">
        <v>917</v>
      </c>
      <c r="D678" s="1" t="s">
        <v>918</v>
      </c>
      <c r="E678" s="1" t="s">
        <v>833</v>
      </c>
      <c r="F678" s="1" t="s">
        <v>31</v>
      </c>
      <c r="G678" s="13" t="s">
        <v>921</v>
      </c>
      <c r="H678" s="1" t="s">
        <v>502</v>
      </c>
      <c r="J678">
        <v>289202</v>
      </c>
      <c r="K678" t="e">
        <v>#N/A</v>
      </c>
      <c r="L678" s="12" t="str">
        <f t="shared" si="22"/>
        <v>OPAC</v>
      </c>
    </row>
    <row r="679" spans="1:12" ht="37.5">
      <c r="A679">
        <v>645</v>
      </c>
      <c r="B679" s="1" t="s">
        <v>15</v>
      </c>
      <c r="C679" s="1" t="s">
        <v>922</v>
      </c>
      <c r="D679" s="1" t="s">
        <v>923</v>
      </c>
      <c r="E679" s="1" t="s">
        <v>395</v>
      </c>
      <c r="F679" s="1" t="s">
        <v>31</v>
      </c>
      <c r="G679" s="2" t="s">
        <v>924</v>
      </c>
      <c r="H679" s="1" t="s">
        <v>75</v>
      </c>
      <c r="J679">
        <v>879273</v>
      </c>
      <c r="K679" t="e">
        <v>#N/A</v>
      </c>
      <c r="L679" s="12" t="str">
        <f t="shared" si="22"/>
        <v>OPAC</v>
      </c>
    </row>
    <row r="680" spans="1:12" ht="18.75">
      <c r="A680">
        <v>646</v>
      </c>
      <c r="B680" s="1" t="s">
        <v>15</v>
      </c>
      <c r="C680" s="1" t="s">
        <v>922</v>
      </c>
      <c r="D680" s="1" t="s">
        <v>923</v>
      </c>
      <c r="E680" s="1" t="s">
        <v>395</v>
      </c>
      <c r="F680" s="1" t="s">
        <v>31</v>
      </c>
      <c r="G680" s="13" t="s">
        <v>925</v>
      </c>
      <c r="H680" s="1" t="s">
        <v>21</v>
      </c>
      <c r="J680">
        <v>883164</v>
      </c>
      <c r="L680" s="12" t="str">
        <f>HYPERLINK("http://klibs1.kj.yamagata-u.ac.jp/mylimedio/search/search.do?keyword=%23ID%3D"&amp;J680,"OPAC")</f>
        <v>OPAC</v>
      </c>
    </row>
    <row r="681" spans="1:12" ht="18.75">
      <c r="A681">
        <v>647</v>
      </c>
      <c r="B681" s="1" t="s">
        <v>15</v>
      </c>
      <c r="C681" s="1" t="s">
        <v>922</v>
      </c>
      <c r="D681" s="1" t="s">
        <v>923</v>
      </c>
      <c r="E681" s="1" t="s">
        <v>395</v>
      </c>
      <c r="F681" s="1" t="s">
        <v>31</v>
      </c>
      <c r="G681" s="13" t="s">
        <v>926</v>
      </c>
      <c r="H681" s="1" t="s">
        <v>21</v>
      </c>
      <c r="J681">
        <v>146509</v>
      </c>
      <c r="K681" t="e">
        <v>#N/A</v>
      </c>
      <c r="L681" s="12" t="str">
        <f aca="true" t="shared" si="23" ref="L681:L709">HYPERLINK("http://klibs1.kj.yamagata-u.ac.jp/mylimedio/search/search.do?keyword=%23ID%3D"&amp;J681,"OPAC")</f>
        <v>OPAC</v>
      </c>
    </row>
    <row r="682" spans="1:12" ht="18.75">
      <c r="A682">
        <v>648</v>
      </c>
      <c r="B682" s="1" t="s">
        <v>15</v>
      </c>
      <c r="C682" s="1" t="s">
        <v>927</v>
      </c>
      <c r="D682" s="1" t="s">
        <v>928</v>
      </c>
      <c r="E682" s="1" t="s">
        <v>833</v>
      </c>
      <c r="F682" s="1" t="s">
        <v>19</v>
      </c>
      <c r="G682" s="2" t="s">
        <v>331</v>
      </c>
      <c r="H682" s="1" t="s">
        <v>21</v>
      </c>
      <c r="J682">
        <v>737176</v>
      </c>
      <c r="K682" t="e">
        <v>#N/A</v>
      </c>
      <c r="L682" s="12" t="str">
        <f t="shared" si="23"/>
        <v>OPAC</v>
      </c>
    </row>
    <row r="683" spans="1:12" ht="18.75">
      <c r="A683">
        <v>649</v>
      </c>
      <c r="B683" s="1" t="s">
        <v>15</v>
      </c>
      <c r="C683" s="1" t="s">
        <v>927</v>
      </c>
      <c r="D683" s="1" t="s">
        <v>928</v>
      </c>
      <c r="E683" s="1" t="s">
        <v>833</v>
      </c>
      <c r="F683" s="1" t="s">
        <v>19</v>
      </c>
      <c r="G683" s="13" t="s">
        <v>929</v>
      </c>
      <c r="H683" s="1" t="s">
        <v>21</v>
      </c>
      <c r="J683">
        <v>883153</v>
      </c>
      <c r="L683" s="12" t="str">
        <f t="shared" si="23"/>
        <v>OPAC</v>
      </c>
    </row>
    <row r="684" spans="1:12" ht="18.75">
      <c r="A684">
        <v>650</v>
      </c>
      <c r="B684" s="1" t="s">
        <v>15</v>
      </c>
      <c r="C684" s="1" t="s">
        <v>927</v>
      </c>
      <c r="D684" s="1" t="s">
        <v>928</v>
      </c>
      <c r="E684" s="1" t="s">
        <v>833</v>
      </c>
      <c r="F684" s="1" t="s">
        <v>19</v>
      </c>
      <c r="G684" s="13" t="s">
        <v>930</v>
      </c>
      <c r="H684" s="1" t="s">
        <v>75</v>
      </c>
      <c r="J684">
        <v>883024</v>
      </c>
      <c r="L684" s="12" t="str">
        <f t="shared" si="23"/>
        <v>OPAC</v>
      </c>
    </row>
    <row r="685" spans="1:12" ht="18.75">
      <c r="A685">
        <v>651</v>
      </c>
      <c r="B685" s="1" t="s">
        <v>15</v>
      </c>
      <c r="C685" s="1" t="s">
        <v>931</v>
      </c>
      <c r="D685" s="1" t="s">
        <v>932</v>
      </c>
      <c r="E685" s="1" t="s">
        <v>395</v>
      </c>
      <c r="F685" s="1" t="s">
        <v>31</v>
      </c>
      <c r="G685" s="2" t="s">
        <v>933</v>
      </c>
      <c r="H685" s="1" t="s">
        <v>21</v>
      </c>
      <c r="J685">
        <v>832912</v>
      </c>
      <c r="K685" t="e">
        <v>#N/A</v>
      </c>
      <c r="L685" s="12" t="str">
        <f t="shared" si="23"/>
        <v>OPAC</v>
      </c>
    </row>
    <row r="686" spans="1:12" ht="18.75">
      <c r="A686">
        <v>652</v>
      </c>
      <c r="B686" s="1" t="s">
        <v>15</v>
      </c>
      <c r="C686" s="1" t="s">
        <v>931</v>
      </c>
      <c r="D686" s="1" t="s">
        <v>932</v>
      </c>
      <c r="E686" s="1" t="s">
        <v>395</v>
      </c>
      <c r="F686" s="1" t="s">
        <v>31</v>
      </c>
      <c r="G686" s="13" t="s">
        <v>934</v>
      </c>
      <c r="H686" s="1" t="s">
        <v>21</v>
      </c>
      <c r="J686">
        <v>872867</v>
      </c>
      <c r="K686" t="e">
        <v>#N/A</v>
      </c>
      <c r="L686" s="12" t="str">
        <f t="shared" si="23"/>
        <v>OPAC</v>
      </c>
    </row>
    <row r="687" spans="1:12" ht="18.75">
      <c r="A687">
        <v>653</v>
      </c>
      <c r="B687" s="1" t="s">
        <v>15</v>
      </c>
      <c r="C687" s="1" t="s">
        <v>931</v>
      </c>
      <c r="D687" s="1" t="s">
        <v>932</v>
      </c>
      <c r="E687" s="1" t="s">
        <v>395</v>
      </c>
      <c r="F687" s="1" t="s">
        <v>31</v>
      </c>
      <c r="G687" s="13" t="s">
        <v>935</v>
      </c>
      <c r="H687" s="1" t="s">
        <v>21</v>
      </c>
      <c r="J687">
        <v>332696</v>
      </c>
      <c r="K687" t="e">
        <v>#N/A</v>
      </c>
      <c r="L687" s="12" t="str">
        <f t="shared" si="23"/>
        <v>OPAC</v>
      </c>
    </row>
    <row r="688" spans="1:12" ht="18.75">
      <c r="A688">
        <v>654</v>
      </c>
      <c r="B688" s="1" t="s">
        <v>15</v>
      </c>
      <c r="C688" s="1" t="s">
        <v>931</v>
      </c>
      <c r="D688" s="1" t="s">
        <v>932</v>
      </c>
      <c r="E688" s="1" t="s">
        <v>395</v>
      </c>
      <c r="F688" s="1" t="s">
        <v>31</v>
      </c>
      <c r="G688" s="13" t="s">
        <v>936</v>
      </c>
      <c r="H688" s="1" t="s">
        <v>21</v>
      </c>
      <c r="J688">
        <v>237263</v>
      </c>
      <c r="K688" t="e">
        <v>#N/A</v>
      </c>
      <c r="L688" s="12" t="str">
        <f t="shared" si="23"/>
        <v>OPAC</v>
      </c>
    </row>
    <row r="689" spans="1:12" ht="18.75">
      <c r="A689">
        <v>655</v>
      </c>
      <c r="B689" s="1" t="s">
        <v>15</v>
      </c>
      <c r="C689" s="1" t="s">
        <v>931</v>
      </c>
      <c r="D689" s="1" t="s">
        <v>932</v>
      </c>
      <c r="E689" s="1" t="s">
        <v>395</v>
      </c>
      <c r="F689" s="1" t="s">
        <v>31</v>
      </c>
      <c r="G689" s="13" t="s">
        <v>937</v>
      </c>
      <c r="H689" s="1" t="s">
        <v>21</v>
      </c>
      <c r="J689">
        <v>879301</v>
      </c>
      <c r="K689" t="e">
        <v>#N/A</v>
      </c>
      <c r="L689" s="12" t="str">
        <f t="shared" si="23"/>
        <v>OPAC</v>
      </c>
    </row>
    <row r="690" spans="1:12" ht="18.75">
      <c r="A690">
        <v>656</v>
      </c>
      <c r="B690" s="1" t="s">
        <v>15</v>
      </c>
      <c r="C690" s="1" t="s">
        <v>931</v>
      </c>
      <c r="D690" s="1" t="s">
        <v>932</v>
      </c>
      <c r="E690" s="1" t="s">
        <v>395</v>
      </c>
      <c r="F690" s="1" t="s">
        <v>31</v>
      </c>
      <c r="G690" s="13" t="s">
        <v>938</v>
      </c>
      <c r="H690" s="1" t="s">
        <v>24</v>
      </c>
      <c r="J690">
        <v>879274</v>
      </c>
      <c r="K690" t="e">
        <v>#N/A</v>
      </c>
      <c r="L690" s="12" t="str">
        <f t="shared" si="23"/>
        <v>OPAC</v>
      </c>
    </row>
    <row r="691" spans="1:12" ht="18.75">
      <c r="A691">
        <v>657</v>
      </c>
      <c r="B691" s="1" t="s">
        <v>15</v>
      </c>
      <c r="C691" s="1" t="s">
        <v>931</v>
      </c>
      <c r="D691" s="1" t="s">
        <v>932</v>
      </c>
      <c r="E691" s="1" t="s">
        <v>395</v>
      </c>
      <c r="F691" s="1" t="s">
        <v>31</v>
      </c>
      <c r="G691" s="13" t="s">
        <v>939</v>
      </c>
      <c r="H691" s="1" t="s">
        <v>134</v>
      </c>
      <c r="J691">
        <v>852253</v>
      </c>
      <c r="K691" t="e">
        <v>#N/A</v>
      </c>
      <c r="L691" s="12" t="str">
        <f t="shared" si="23"/>
        <v>OPAC</v>
      </c>
    </row>
    <row r="692" spans="1:12" ht="18.75">
      <c r="A692">
        <v>658</v>
      </c>
      <c r="B692" s="1" t="s">
        <v>15</v>
      </c>
      <c r="C692" s="1" t="s">
        <v>931</v>
      </c>
      <c r="D692" s="1" t="s">
        <v>932</v>
      </c>
      <c r="E692" s="1" t="s">
        <v>395</v>
      </c>
      <c r="F692" s="1" t="s">
        <v>31</v>
      </c>
      <c r="G692" s="13" t="s">
        <v>940</v>
      </c>
      <c r="H692" s="1" t="s">
        <v>21</v>
      </c>
      <c r="J692">
        <v>832914</v>
      </c>
      <c r="K692" t="e">
        <v>#N/A</v>
      </c>
      <c r="L692" s="12" t="str">
        <f t="shared" si="23"/>
        <v>OPAC</v>
      </c>
    </row>
    <row r="693" spans="1:12" ht="18.75">
      <c r="A693">
        <v>659</v>
      </c>
      <c r="B693" s="1" t="s">
        <v>15</v>
      </c>
      <c r="C693" s="1" t="s">
        <v>931</v>
      </c>
      <c r="D693" s="1" t="s">
        <v>932</v>
      </c>
      <c r="E693" s="1" t="s">
        <v>395</v>
      </c>
      <c r="F693" s="1" t="s">
        <v>31</v>
      </c>
      <c r="G693" s="13" t="s">
        <v>941</v>
      </c>
      <c r="H693" s="1" t="s">
        <v>21</v>
      </c>
      <c r="J693">
        <v>828768</v>
      </c>
      <c r="K693" t="e">
        <v>#N/A</v>
      </c>
      <c r="L693" s="12" t="str">
        <f t="shared" si="23"/>
        <v>OPAC</v>
      </c>
    </row>
    <row r="694" spans="1:12" ht="18.75">
      <c r="A694">
        <v>660</v>
      </c>
      <c r="B694" s="1" t="s">
        <v>15</v>
      </c>
      <c r="C694" s="1" t="s">
        <v>942</v>
      </c>
      <c r="D694" s="1" t="s">
        <v>943</v>
      </c>
      <c r="E694" s="1" t="s">
        <v>395</v>
      </c>
      <c r="F694" s="1" t="s">
        <v>31</v>
      </c>
      <c r="G694" s="2" t="s">
        <v>944</v>
      </c>
      <c r="H694" s="1" t="s">
        <v>21</v>
      </c>
      <c r="J694">
        <v>833796</v>
      </c>
      <c r="K694" t="e">
        <v>#N/A</v>
      </c>
      <c r="L694" s="12" t="str">
        <f t="shared" si="23"/>
        <v>OPAC</v>
      </c>
    </row>
    <row r="695" spans="1:12" ht="37.5">
      <c r="A695">
        <v>661</v>
      </c>
      <c r="B695" s="1" t="s">
        <v>15</v>
      </c>
      <c r="C695" s="1" t="s">
        <v>945</v>
      </c>
      <c r="D695" s="1" t="s">
        <v>859</v>
      </c>
      <c r="E695" s="1" t="s">
        <v>860</v>
      </c>
      <c r="F695" s="1" t="s">
        <v>31</v>
      </c>
      <c r="G695" s="2" t="s">
        <v>946</v>
      </c>
      <c r="H695" s="1" t="s">
        <v>21</v>
      </c>
      <c r="J695">
        <v>836127</v>
      </c>
      <c r="K695" t="e">
        <v>#N/A</v>
      </c>
      <c r="L695" s="12" t="str">
        <f t="shared" si="23"/>
        <v>OPAC</v>
      </c>
    </row>
    <row r="696" spans="1:12" ht="37.5">
      <c r="A696">
        <v>662</v>
      </c>
      <c r="B696" s="1" t="s">
        <v>15</v>
      </c>
      <c r="C696" s="1" t="s">
        <v>945</v>
      </c>
      <c r="D696" s="1" t="s">
        <v>859</v>
      </c>
      <c r="E696" s="1" t="s">
        <v>860</v>
      </c>
      <c r="F696" s="1" t="s">
        <v>31</v>
      </c>
      <c r="G696" s="13" t="s">
        <v>947</v>
      </c>
      <c r="H696" s="1" t="s">
        <v>21</v>
      </c>
      <c r="J696">
        <v>484327</v>
      </c>
      <c r="K696" t="e">
        <v>#N/A</v>
      </c>
      <c r="L696" s="12" t="str">
        <f t="shared" si="23"/>
        <v>OPAC</v>
      </c>
    </row>
    <row r="697" spans="1:12" ht="18.75">
      <c r="A697">
        <v>663</v>
      </c>
      <c r="B697" s="1" t="s">
        <v>15</v>
      </c>
      <c r="C697" s="1" t="s">
        <v>948</v>
      </c>
      <c r="D697" s="1" t="s">
        <v>949</v>
      </c>
      <c r="E697" s="1" t="s">
        <v>395</v>
      </c>
      <c r="F697" s="1" t="s">
        <v>31</v>
      </c>
      <c r="G697" s="2" t="s">
        <v>950</v>
      </c>
      <c r="H697" s="1" t="s">
        <v>21</v>
      </c>
      <c r="J697">
        <v>301538</v>
      </c>
      <c r="K697" t="e">
        <v>#N/A</v>
      </c>
      <c r="L697" s="12" t="str">
        <f t="shared" si="23"/>
        <v>OPAC</v>
      </c>
    </row>
    <row r="698" spans="1:12" ht="18.75">
      <c r="A698">
        <v>664</v>
      </c>
      <c r="B698" s="1" t="s">
        <v>15</v>
      </c>
      <c r="C698" s="1" t="s">
        <v>951</v>
      </c>
      <c r="D698" s="1" t="s">
        <v>952</v>
      </c>
      <c r="E698" s="1" t="s">
        <v>395</v>
      </c>
      <c r="F698" s="1" t="s">
        <v>31</v>
      </c>
      <c r="G698" s="2" t="s">
        <v>950</v>
      </c>
      <c r="H698" s="1" t="s">
        <v>134</v>
      </c>
      <c r="J698">
        <v>301538</v>
      </c>
      <c r="K698" t="e">
        <v>#N/A</v>
      </c>
      <c r="L698" s="12" t="str">
        <f t="shared" si="23"/>
        <v>OPAC</v>
      </c>
    </row>
    <row r="699" spans="1:12" ht="18.75">
      <c r="A699">
        <v>665</v>
      </c>
      <c r="B699" s="1" t="s">
        <v>15</v>
      </c>
      <c r="C699" s="1" t="s">
        <v>953</v>
      </c>
      <c r="D699" s="1" t="s">
        <v>952</v>
      </c>
      <c r="E699" s="1" t="s">
        <v>395</v>
      </c>
      <c r="F699" s="1" t="s">
        <v>31</v>
      </c>
      <c r="G699" s="2" t="s">
        <v>950</v>
      </c>
      <c r="H699" s="1" t="s">
        <v>24</v>
      </c>
      <c r="J699">
        <v>301538</v>
      </c>
      <c r="K699" t="e">
        <v>#N/A</v>
      </c>
      <c r="L699" s="12" t="str">
        <f t="shared" si="23"/>
        <v>OPAC</v>
      </c>
    </row>
    <row r="700" spans="1:12" ht="37.5">
      <c r="A700">
        <v>666</v>
      </c>
      <c r="B700" s="1" t="s">
        <v>15</v>
      </c>
      <c r="C700" s="1" t="s">
        <v>954</v>
      </c>
      <c r="D700" s="1" t="s">
        <v>360</v>
      </c>
      <c r="E700" s="1" t="s">
        <v>395</v>
      </c>
      <c r="F700" s="1" t="s">
        <v>19</v>
      </c>
      <c r="G700" s="2" t="s">
        <v>955</v>
      </c>
      <c r="H700" s="1" t="s">
        <v>24</v>
      </c>
      <c r="J700">
        <v>346791</v>
      </c>
      <c r="K700" t="e">
        <v>#N/A</v>
      </c>
      <c r="L700" s="12" t="str">
        <f t="shared" si="23"/>
        <v>OPAC</v>
      </c>
    </row>
    <row r="701" spans="1:12" ht="18.75">
      <c r="A701">
        <v>667</v>
      </c>
      <c r="B701" s="1" t="s">
        <v>15</v>
      </c>
      <c r="C701" s="1" t="s">
        <v>954</v>
      </c>
      <c r="D701" s="1" t="s">
        <v>360</v>
      </c>
      <c r="E701" s="1" t="s">
        <v>395</v>
      </c>
      <c r="F701" s="1" t="s">
        <v>19</v>
      </c>
      <c r="G701" s="13" t="s">
        <v>956</v>
      </c>
      <c r="H701" s="1" t="s">
        <v>21</v>
      </c>
      <c r="J701">
        <v>45314</v>
      </c>
      <c r="K701" t="e">
        <v>#N/A</v>
      </c>
      <c r="L701" s="12" t="str">
        <f t="shared" si="23"/>
        <v>OPAC</v>
      </c>
    </row>
    <row r="702" spans="1:12" ht="18.75">
      <c r="A702">
        <v>668</v>
      </c>
      <c r="B702" s="1" t="s">
        <v>15</v>
      </c>
      <c r="C702" s="1" t="s">
        <v>954</v>
      </c>
      <c r="D702" s="1" t="s">
        <v>360</v>
      </c>
      <c r="E702" s="1" t="s">
        <v>395</v>
      </c>
      <c r="F702" s="1" t="s">
        <v>19</v>
      </c>
      <c r="G702" s="13" t="s">
        <v>957</v>
      </c>
      <c r="H702" s="1" t="s">
        <v>24</v>
      </c>
      <c r="J702">
        <v>854981</v>
      </c>
      <c r="K702" t="e">
        <v>#N/A</v>
      </c>
      <c r="L702" s="12" t="str">
        <f t="shared" si="23"/>
        <v>OPAC</v>
      </c>
    </row>
    <row r="703" spans="1:12" ht="18.75">
      <c r="A703">
        <v>669</v>
      </c>
      <c r="B703" s="1" t="s">
        <v>15</v>
      </c>
      <c r="C703" s="1" t="s">
        <v>954</v>
      </c>
      <c r="D703" s="1" t="s">
        <v>360</v>
      </c>
      <c r="E703" s="1" t="s">
        <v>395</v>
      </c>
      <c r="F703" s="1" t="s">
        <v>19</v>
      </c>
      <c r="G703" s="13" t="s">
        <v>958</v>
      </c>
      <c r="H703" s="1" t="s">
        <v>24</v>
      </c>
      <c r="J703">
        <v>854424</v>
      </c>
      <c r="K703" t="e">
        <v>#N/A</v>
      </c>
      <c r="L703" s="12" t="str">
        <f t="shared" si="23"/>
        <v>OPAC</v>
      </c>
    </row>
    <row r="704" spans="1:12" ht="37.5">
      <c r="A704">
        <v>670</v>
      </c>
      <c r="B704" s="1" t="s">
        <v>15</v>
      </c>
      <c r="C704" s="1" t="s">
        <v>959</v>
      </c>
      <c r="D704" s="1" t="s">
        <v>960</v>
      </c>
      <c r="E704" s="1" t="s">
        <v>395</v>
      </c>
      <c r="F704" s="1" t="s">
        <v>19</v>
      </c>
      <c r="G704" s="2" t="s">
        <v>961</v>
      </c>
      <c r="H704" s="1" t="s">
        <v>21</v>
      </c>
      <c r="J704">
        <v>731091</v>
      </c>
      <c r="K704" t="e">
        <v>#N/A</v>
      </c>
      <c r="L704" s="12" t="str">
        <f t="shared" si="23"/>
        <v>OPAC</v>
      </c>
    </row>
    <row r="705" spans="1:12" ht="18.75">
      <c r="A705">
        <v>671</v>
      </c>
      <c r="B705" s="1" t="s">
        <v>15</v>
      </c>
      <c r="C705" s="1" t="s">
        <v>959</v>
      </c>
      <c r="D705" s="1" t="s">
        <v>960</v>
      </c>
      <c r="E705" s="1" t="s">
        <v>395</v>
      </c>
      <c r="F705" s="1" t="s">
        <v>19</v>
      </c>
      <c r="G705" s="13" t="s">
        <v>962</v>
      </c>
      <c r="H705" s="1" t="s">
        <v>21</v>
      </c>
      <c r="J705">
        <v>751937</v>
      </c>
      <c r="K705" t="e">
        <v>#N/A</v>
      </c>
      <c r="L705" s="12" t="str">
        <f t="shared" si="23"/>
        <v>OPAC</v>
      </c>
    </row>
    <row r="706" spans="1:12" ht="18.75">
      <c r="A706">
        <v>672</v>
      </c>
      <c r="B706" s="1" t="s">
        <v>15</v>
      </c>
      <c r="C706" s="1" t="s">
        <v>959</v>
      </c>
      <c r="D706" s="1" t="s">
        <v>960</v>
      </c>
      <c r="E706" s="1" t="s">
        <v>395</v>
      </c>
      <c r="F706" s="1" t="s">
        <v>19</v>
      </c>
      <c r="G706" s="13" t="s">
        <v>963</v>
      </c>
      <c r="H706" s="1" t="s">
        <v>21</v>
      </c>
      <c r="J706">
        <v>737174</v>
      </c>
      <c r="K706" t="e">
        <v>#N/A</v>
      </c>
      <c r="L706" s="12" t="str">
        <f t="shared" si="23"/>
        <v>OPAC</v>
      </c>
    </row>
    <row r="707" spans="1:12" ht="18.75">
      <c r="A707">
        <v>673</v>
      </c>
      <c r="B707" s="1" t="s">
        <v>15</v>
      </c>
      <c r="C707" s="1" t="s">
        <v>964</v>
      </c>
      <c r="D707" s="1" t="s">
        <v>965</v>
      </c>
      <c r="E707" s="1" t="s">
        <v>395</v>
      </c>
      <c r="F707" s="1" t="s">
        <v>19</v>
      </c>
      <c r="G707" s="2" t="s">
        <v>966</v>
      </c>
      <c r="H707" s="1" t="s">
        <v>21</v>
      </c>
      <c r="J707">
        <v>746302</v>
      </c>
      <c r="K707" t="e">
        <v>#N/A</v>
      </c>
      <c r="L707" s="12" t="str">
        <f t="shared" si="23"/>
        <v>OPAC</v>
      </c>
    </row>
    <row r="708" spans="1:12" ht="18.75">
      <c r="A708">
        <v>674</v>
      </c>
      <c r="B708" s="1" t="s">
        <v>15</v>
      </c>
      <c r="C708" s="1" t="s">
        <v>964</v>
      </c>
      <c r="D708" s="1" t="s">
        <v>965</v>
      </c>
      <c r="E708" s="1" t="s">
        <v>395</v>
      </c>
      <c r="F708" s="1" t="s">
        <v>19</v>
      </c>
      <c r="G708" s="13" t="s">
        <v>967</v>
      </c>
      <c r="H708" s="1" t="s">
        <v>24</v>
      </c>
      <c r="J708">
        <v>738659</v>
      </c>
      <c r="K708" t="e">
        <v>#N/A</v>
      </c>
      <c r="L708" s="12" t="str">
        <f t="shared" si="23"/>
        <v>OPAC</v>
      </c>
    </row>
    <row r="709" spans="1:12" ht="18.75">
      <c r="A709">
        <v>675</v>
      </c>
      <c r="B709" s="1" t="s">
        <v>15</v>
      </c>
      <c r="C709" s="1" t="s">
        <v>964</v>
      </c>
      <c r="D709" s="1" t="s">
        <v>965</v>
      </c>
      <c r="E709" s="1" t="s">
        <v>395</v>
      </c>
      <c r="F709" s="1" t="s">
        <v>19</v>
      </c>
      <c r="G709" s="13" t="s">
        <v>968</v>
      </c>
      <c r="H709" s="1" t="s">
        <v>24</v>
      </c>
      <c r="J709">
        <v>832913</v>
      </c>
      <c r="K709" t="e">
        <v>#N/A</v>
      </c>
      <c r="L709" s="12" t="str">
        <f t="shared" si="23"/>
        <v>OPAC</v>
      </c>
    </row>
    <row r="710" spans="1:10" ht="18.75">
      <c r="A710">
        <v>676</v>
      </c>
      <c r="B710" s="1" t="s">
        <v>15</v>
      </c>
      <c r="C710" s="1" t="s">
        <v>964</v>
      </c>
      <c r="D710" s="1" t="s">
        <v>965</v>
      </c>
      <c r="E710" s="1" t="s">
        <v>395</v>
      </c>
      <c r="F710" s="1" t="s">
        <v>19</v>
      </c>
      <c r="G710" s="13" t="s">
        <v>969</v>
      </c>
      <c r="H710" s="1" t="s">
        <v>374</v>
      </c>
      <c r="J710" t="s">
        <v>970</v>
      </c>
    </row>
    <row r="711" spans="1:12" ht="37.5">
      <c r="A711">
        <v>677</v>
      </c>
      <c r="B711" s="1" t="s">
        <v>15</v>
      </c>
      <c r="C711" s="1" t="s">
        <v>964</v>
      </c>
      <c r="D711" s="1" t="s">
        <v>965</v>
      </c>
      <c r="E711" s="1" t="s">
        <v>395</v>
      </c>
      <c r="F711" s="1" t="s">
        <v>19</v>
      </c>
      <c r="G711" s="13" t="s">
        <v>971</v>
      </c>
      <c r="H711" s="1" t="s">
        <v>24</v>
      </c>
      <c r="J711">
        <v>484329</v>
      </c>
      <c r="K711" t="e">
        <v>#N/A</v>
      </c>
      <c r="L711" s="12" t="str">
        <f aca="true" t="shared" si="24" ref="L711:L720">HYPERLINK("http://klibs1.kj.yamagata-u.ac.jp/mylimedio/search/search.do?keyword=%23ID%3D"&amp;J711,"OPAC")</f>
        <v>OPAC</v>
      </c>
    </row>
    <row r="712" spans="1:12" ht="37.5">
      <c r="A712">
        <v>678</v>
      </c>
      <c r="B712" s="1" t="s">
        <v>15</v>
      </c>
      <c r="C712" s="1" t="s">
        <v>964</v>
      </c>
      <c r="D712" s="1" t="s">
        <v>965</v>
      </c>
      <c r="E712" s="1" t="s">
        <v>395</v>
      </c>
      <c r="F712" s="1" t="s">
        <v>19</v>
      </c>
      <c r="G712" s="13" t="s">
        <v>972</v>
      </c>
      <c r="H712" s="1" t="s">
        <v>21</v>
      </c>
      <c r="J712">
        <v>484329</v>
      </c>
      <c r="K712" t="e">
        <v>#N/A</v>
      </c>
      <c r="L712" s="12" t="str">
        <f t="shared" si="24"/>
        <v>OPAC</v>
      </c>
    </row>
    <row r="713" spans="1:12" ht="37.5">
      <c r="A713">
        <v>679</v>
      </c>
      <c r="B713" s="1" t="s">
        <v>15</v>
      </c>
      <c r="C713" s="1" t="s">
        <v>964</v>
      </c>
      <c r="D713" s="1" t="s">
        <v>965</v>
      </c>
      <c r="E713" s="1" t="s">
        <v>395</v>
      </c>
      <c r="F713" s="1" t="s">
        <v>19</v>
      </c>
      <c r="G713" s="13" t="s">
        <v>973</v>
      </c>
      <c r="H713" s="1" t="s">
        <v>24</v>
      </c>
      <c r="J713">
        <v>867735</v>
      </c>
      <c r="K713" t="e">
        <v>#N/A</v>
      </c>
      <c r="L713" s="12" t="str">
        <f t="shared" si="24"/>
        <v>OPAC</v>
      </c>
    </row>
    <row r="714" spans="1:12" ht="18.75">
      <c r="A714">
        <v>680</v>
      </c>
      <c r="B714" s="1" t="s">
        <v>15</v>
      </c>
      <c r="C714" s="1" t="s">
        <v>964</v>
      </c>
      <c r="D714" s="1" t="s">
        <v>965</v>
      </c>
      <c r="E714" s="1" t="s">
        <v>395</v>
      </c>
      <c r="F714" s="1" t="s">
        <v>19</v>
      </c>
      <c r="G714" s="13" t="s">
        <v>974</v>
      </c>
      <c r="H714" s="1" t="s">
        <v>21</v>
      </c>
      <c r="J714">
        <v>127069</v>
      </c>
      <c r="K714" t="e">
        <v>#N/A</v>
      </c>
      <c r="L714" s="12" t="str">
        <f t="shared" si="24"/>
        <v>OPAC</v>
      </c>
    </row>
    <row r="715" spans="1:12" ht="18.75">
      <c r="A715">
        <v>681</v>
      </c>
      <c r="B715" s="1" t="s">
        <v>15</v>
      </c>
      <c r="C715" s="1" t="s">
        <v>964</v>
      </c>
      <c r="D715" s="1" t="s">
        <v>965</v>
      </c>
      <c r="E715" s="1" t="s">
        <v>395</v>
      </c>
      <c r="F715" s="1" t="s">
        <v>19</v>
      </c>
      <c r="G715" s="13" t="s">
        <v>975</v>
      </c>
      <c r="H715" s="1" t="s">
        <v>21</v>
      </c>
      <c r="J715">
        <v>883022</v>
      </c>
      <c r="K715" t="e">
        <v>#N/A</v>
      </c>
      <c r="L715" s="12" t="str">
        <f t="shared" si="24"/>
        <v>OPAC</v>
      </c>
    </row>
    <row r="716" spans="1:12" ht="18.75">
      <c r="A716">
        <v>682</v>
      </c>
      <c r="B716" s="1" t="s">
        <v>15</v>
      </c>
      <c r="C716" s="1" t="s">
        <v>964</v>
      </c>
      <c r="D716" s="1" t="s">
        <v>965</v>
      </c>
      <c r="E716" s="1" t="s">
        <v>395</v>
      </c>
      <c r="F716" s="1" t="s">
        <v>19</v>
      </c>
      <c r="G716" s="13" t="s">
        <v>976</v>
      </c>
      <c r="H716" s="1" t="s">
        <v>21</v>
      </c>
      <c r="J716">
        <v>778443</v>
      </c>
      <c r="K716" t="e">
        <v>#N/A</v>
      </c>
      <c r="L716" s="12" t="str">
        <f t="shared" si="24"/>
        <v>OPAC</v>
      </c>
    </row>
    <row r="717" spans="1:12" ht="18.75">
      <c r="A717">
        <v>683</v>
      </c>
      <c r="B717" s="1" t="s">
        <v>15</v>
      </c>
      <c r="C717" s="1" t="s">
        <v>977</v>
      </c>
      <c r="D717" s="1" t="s">
        <v>978</v>
      </c>
      <c r="E717" s="1" t="s">
        <v>833</v>
      </c>
      <c r="F717" s="1" t="s">
        <v>19</v>
      </c>
      <c r="G717" s="2" t="s">
        <v>979</v>
      </c>
      <c r="H717" s="1" t="s">
        <v>24</v>
      </c>
      <c r="J717">
        <v>485302</v>
      </c>
      <c r="K717" t="e">
        <v>#N/A</v>
      </c>
      <c r="L717" s="12" t="str">
        <f t="shared" si="24"/>
        <v>OPAC</v>
      </c>
    </row>
    <row r="718" spans="1:12" ht="18.75">
      <c r="A718">
        <v>684</v>
      </c>
      <c r="B718" s="1" t="s">
        <v>15</v>
      </c>
      <c r="C718" s="1" t="s">
        <v>917</v>
      </c>
      <c r="D718" s="1" t="s">
        <v>639</v>
      </c>
      <c r="E718" s="1" t="s">
        <v>395</v>
      </c>
      <c r="F718" s="1" t="s">
        <v>19</v>
      </c>
      <c r="G718" s="2" t="s">
        <v>980</v>
      </c>
      <c r="H718" s="1" t="s">
        <v>24</v>
      </c>
      <c r="J718">
        <v>480312</v>
      </c>
      <c r="K718" t="e">
        <v>#N/A</v>
      </c>
      <c r="L718" s="12" t="str">
        <f t="shared" si="24"/>
        <v>OPAC</v>
      </c>
    </row>
    <row r="719" spans="1:12" ht="18.75">
      <c r="A719">
        <v>685</v>
      </c>
      <c r="B719" s="1" t="s">
        <v>15</v>
      </c>
      <c r="C719" s="1" t="s">
        <v>917</v>
      </c>
      <c r="D719" s="1" t="s">
        <v>639</v>
      </c>
      <c r="E719" s="1" t="s">
        <v>395</v>
      </c>
      <c r="F719" s="1" t="s">
        <v>19</v>
      </c>
      <c r="G719" s="13" t="s">
        <v>981</v>
      </c>
      <c r="H719" s="1" t="s">
        <v>24</v>
      </c>
      <c r="J719">
        <v>224641</v>
      </c>
      <c r="K719" t="e">
        <v>#N/A</v>
      </c>
      <c r="L719" s="12" t="str">
        <f t="shared" si="24"/>
        <v>OPAC</v>
      </c>
    </row>
    <row r="720" spans="1:12" ht="37.5">
      <c r="A720">
        <v>686</v>
      </c>
      <c r="B720" s="1" t="s">
        <v>15</v>
      </c>
      <c r="C720" s="1" t="s">
        <v>917</v>
      </c>
      <c r="D720" s="1" t="s">
        <v>639</v>
      </c>
      <c r="E720" s="1" t="s">
        <v>395</v>
      </c>
      <c r="F720" s="1" t="s">
        <v>19</v>
      </c>
      <c r="G720" s="13" t="s">
        <v>982</v>
      </c>
      <c r="H720" s="1" t="s">
        <v>24</v>
      </c>
      <c r="J720">
        <v>768703</v>
      </c>
      <c r="K720" t="e">
        <v>#N/A</v>
      </c>
      <c r="L720" s="12" t="str">
        <f t="shared" si="24"/>
        <v>OPAC</v>
      </c>
    </row>
    <row r="721" spans="1:12" ht="18.75">
      <c r="A721">
        <v>687</v>
      </c>
      <c r="B721" s="1" t="s">
        <v>15</v>
      </c>
      <c r="C721" s="1" t="s">
        <v>917</v>
      </c>
      <c r="D721" s="1" t="s">
        <v>639</v>
      </c>
      <c r="E721" s="1" t="s">
        <v>395</v>
      </c>
      <c r="F721" s="1" t="s">
        <v>19</v>
      </c>
      <c r="G721" s="13" t="s">
        <v>983</v>
      </c>
      <c r="H721" s="1" t="s">
        <v>24</v>
      </c>
      <c r="J721" t="s">
        <v>984</v>
      </c>
      <c r="L721" s="12" t="str">
        <f>HYPERLINK("http://klibs1.kj.yamagata-u.ac.jp/mylimedio/search/search.do?keyword="&amp;J721,"OPAC")</f>
        <v>OPAC</v>
      </c>
    </row>
    <row r="722" spans="1:10" ht="18.75">
      <c r="A722">
        <v>688</v>
      </c>
      <c r="B722" s="1" t="s">
        <v>15</v>
      </c>
      <c r="C722" s="1" t="s">
        <v>917</v>
      </c>
      <c r="D722" s="1" t="s">
        <v>639</v>
      </c>
      <c r="E722" s="1" t="s">
        <v>395</v>
      </c>
      <c r="F722" s="1" t="s">
        <v>19</v>
      </c>
      <c r="G722" s="13" t="s">
        <v>985</v>
      </c>
      <c r="H722" s="1" t="s">
        <v>374</v>
      </c>
      <c r="I722" s="19" t="str">
        <f>HYPERLINK("http://www.orgsyn.org/","本文へのリンク")</f>
        <v>本文へのリンク</v>
      </c>
      <c r="J722" t="e">
        <v>#N/A</v>
      </c>
    </row>
    <row r="723" spans="1:12" ht="18.75">
      <c r="A723">
        <v>689</v>
      </c>
      <c r="B723" s="1" t="s">
        <v>15</v>
      </c>
      <c r="C723" s="1" t="s">
        <v>986</v>
      </c>
      <c r="D723" s="1" t="s">
        <v>987</v>
      </c>
      <c r="E723" s="1" t="s">
        <v>833</v>
      </c>
      <c r="F723" s="1" t="s">
        <v>19</v>
      </c>
      <c r="G723" s="2" t="s">
        <v>962</v>
      </c>
      <c r="H723" s="1" t="s">
        <v>24</v>
      </c>
      <c r="J723">
        <v>751937</v>
      </c>
      <c r="K723" t="e">
        <v>#N/A</v>
      </c>
      <c r="L723" s="12" t="str">
        <f>HYPERLINK("http://klibs1.kj.yamagata-u.ac.jp/mylimedio/search/search.do?keyword=%23ID%3D"&amp;J723,"OPAC")</f>
        <v>OPAC</v>
      </c>
    </row>
    <row r="724" spans="1:12" ht="37.5">
      <c r="A724">
        <v>690</v>
      </c>
      <c r="B724" s="1" t="s">
        <v>15</v>
      </c>
      <c r="C724" s="1" t="s">
        <v>986</v>
      </c>
      <c r="D724" s="1" t="s">
        <v>987</v>
      </c>
      <c r="E724" s="1" t="s">
        <v>833</v>
      </c>
      <c r="F724" s="1" t="s">
        <v>19</v>
      </c>
      <c r="G724" s="13" t="s">
        <v>961</v>
      </c>
      <c r="H724" s="1" t="s">
        <v>24</v>
      </c>
      <c r="J724">
        <v>731091</v>
      </c>
      <c r="K724" t="e">
        <v>#N/A</v>
      </c>
      <c r="L724" s="12" t="str">
        <f>HYPERLINK("http://klibs1.kj.yamagata-u.ac.jp/mylimedio/search/search.do?keyword=%23ID%3D"&amp;J724,"OPAC")</f>
        <v>OPAC</v>
      </c>
    </row>
    <row r="725" spans="1:12" ht="18.75">
      <c r="A725">
        <v>691</v>
      </c>
      <c r="B725" s="1" t="s">
        <v>15</v>
      </c>
      <c r="C725" s="1" t="s">
        <v>986</v>
      </c>
      <c r="D725" s="1" t="s">
        <v>987</v>
      </c>
      <c r="E725" s="1" t="s">
        <v>833</v>
      </c>
      <c r="F725" s="1" t="s">
        <v>19</v>
      </c>
      <c r="G725" s="13" t="s">
        <v>988</v>
      </c>
      <c r="H725" s="1" t="s">
        <v>24</v>
      </c>
      <c r="J725">
        <v>862155</v>
      </c>
      <c r="K725" t="e">
        <v>#N/A</v>
      </c>
      <c r="L725" s="12" t="str">
        <f>HYPERLINK("http://klibs1.kj.yamagata-u.ac.jp/mylimedio/search/search.do?keyword=%23ID%3D"&amp;J725,"OPAC")</f>
        <v>OPAC</v>
      </c>
    </row>
    <row r="726" spans="1:12" ht="18.75">
      <c r="A726">
        <v>692</v>
      </c>
      <c r="B726" s="1" t="s">
        <v>15</v>
      </c>
      <c r="C726" s="1" t="s">
        <v>989</v>
      </c>
      <c r="D726" s="1" t="s">
        <v>990</v>
      </c>
      <c r="E726" s="1" t="s">
        <v>833</v>
      </c>
      <c r="F726" s="1" t="s">
        <v>19</v>
      </c>
      <c r="G726" s="2" t="s">
        <v>991</v>
      </c>
      <c r="H726" s="1" t="s">
        <v>24</v>
      </c>
      <c r="J726">
        <v>883133</v>
      </c>
      <c r="L726" s="12" t="str">
        <f>HYPERLINK("http://klibs1.kj.yamagata-u.ac.jp/mylimedio/search/search.do?keyword=%23ID%3D"&amp;J726,"OPAC")</f>
        <v>OPAC</v>
      </c>
    </row>
    <row r="727" spans="1:12" ht="18.75">
      <c r="A727">
        <v>693</v>
      </c>
      <c r="B727" s="1" t="s">
        <v>15</v>
      </c>
      <c r="C727" s="1" t="s">
        <v>989</v>
      </c>
      <c r="D727" s="1" t="s">
        <v>990</v>
      </c>
      <c r="E727" s="1" t="s">
        <v>833</v>
      </c>
      <c r="F727" s="1" t="s">
        <v>19</v>
      </c>
      <c r="G727" s="13" t="s">
        <v>992</v>
      </c>
      <c r="H727" s="1" t="s">
        <v>21</v>
      </c>
      <c r="J727">
        <v>678915</v>
      </c>
      <c r="K727" t="e">
        <v>#N/A</v>
      </c>
      <c r="L727" s="12" t="str">
        <f>HYPERLINK("http://klibs1.kj.yamagata-u.ac.jp/mylimedio/search/search.do?keyword=%23ID%3D"&amp;J727,"OPAC")</f>
        <v>OPAC</v>
      </c>
    </row>
    <row r="728" spans="1:12" ht="37.5">
      <c r="A728">
        <v>694</v>
      </c>
      <c r="B728" s="1" t="s">
        <v>15</v>
      </c>
      <c r="C728" s="1" t="s">
        <v>993</v>
      </c>
      <c r="D728" s="1" t="s">
        <v>994</v>
      </c>
      <c r="E728" s="1" t="s">
        <v>833</v>
      </c>
      <c r="F728" s="1" t="s">
        <v>19</v>
      </c>
      <c r="G728" s="2" t="s">
        <v>995</v>
      </c>
      <c r="H728" s="1" t="s">
        <v>24</v>
      </c>
      <c r="J728">
        <v>864006</v>
      </c>
      <c r="K728" t="e">
        <v>#N/A</v>
      </c>
      <c r="L728" s="12" t="str">
        <f>HYPERLINK("http://klibs1.kj.yamagata-u.ac.jp/mylimedio/search/search.do?keyword=%23ID%3D"&amp;J728,"OPAC")</f>
        <v>OPAC</v>
      </c>
    </row>
    <row r="729" spans="1:12" ht="18.75">
      <c r="A729">
        <v>695</v>
      </c>
      <c r="B729" s="1" t="s">
        <v>15</v>
      </c>
      <c r="C729" s="1" t="s">
        <v>996</v>
      </c>
      <c r="D729" s="1" t="s">
        <v>184</v>
      </c>
      <c r="E729" s="1" t="s">
        <v>395</v>
      </c>
      <c r="F729" s="1" t="s">
        <v>19</v>
      </c>
      <c r="G729" s="2" t="s">
        <v>979</v>
      </c>
      <c r="H729" s="1" t="s">
        <v>21</v>
      </c>
      <c r="J729">
        <v>485302</v>
      </c>
      <c r="K729" t="e">
        <v>#N/A</v>
      </c>
      <c r="L729" s="12" t="str">
        <f>HYPERLINK("http://klibs1.kj.yamagata-u.ac.jp/mylimedio/search/search.do?keyword=%23ID%3D"&amp;J729,"OPAC")</f>
        <v>OPAC</v>
      </c>
    </row>
    <row r="730" spans="1:12" ht="18.75">
      <c r="A730">
        <v>696</v>
      </c>
      <c r="B730" s="1" t="s">
        <v>15</v>
      </c>
      <c r="C730" s="1" t="s">
        <v>997</v>
      </c>
      <c r="D730" s="1" t="s">
        <v>998</v>
      </c>
      <c r="E730" s="1" t="s">
        <v>395</v>
      </c>
      <c r="F730" s="1" t="s">
        <v>19</v>
      </c>
      <c r="G730" s="2" t="s">
        <v>999</v>
      </c>
      <c r="H730" s="1" t="s">
        <v>24</v>
      </c>
      <c r="J730">
        <v>737174</v>
      </c>
      <c r="K730" t="e">
        <v>#N/A</v>
      </c>
      <c r="L730" s="12" t="str">
        <f>HYPERLINK("http://klibs1.kj.yamagata-u.ac.jp/mylimedio/search/search.do?keyword=%23ID%3D"&amp;J730,"OPAC")</f>
        <v>OPAC</v>
      </c>
    </row>
    <row r="731" spans="1:12" ht="18.75">
      <c r="A731">
        <v>697</v>
      </c>
      <c r="B731" s="1" t="s">
        <v>15</v>
      </c>
      <c r="C731" s="1" t="s">
        <v>997</v>
      </c>
      <c r="D731" s="1" t="s">
        <v>998</v>
      </c>
      <c r="E731" s="1" t="s">
        <v>395</v>
      </c>
      <c r="F731" s="1" t="s">
        <v>19</v>
      </c>
      <c r="G731" s="13" t="s">
        <v>1000</v>
      </c>
      <c r="H731" s="1" t="s">
        <v>21</v>
      </c>
      <c r="J731">
        <v>883158</v>
      </c>
      <c r="L731" s="12" t="str">
        <f>HYPERLINK("http://klibs1.kj.yamagata-u.ac.jp/mylimedio/search/search.do?keyword=%23ID%3D"&amp;J731,"OPAC")</f>
        <v>OPAC</v>
      </c>
    </row>
    <row r="732" spans="1:12" ht="18.75">
      <c r="A732">
        <v>698</v>
      </c>
      <c r="B732" s="1" t="s">
        <v>15</v>
      </c>
      <c r="C732" s="1" t="s">
        <v>997</v>
      </c>
      <c r="D732" s="1" t="s">
        <v>998</v>
      </c>
      <c r="E732" s="1" t="s">
        <v>395</v>
      </c>
      <c r="F732" s="1" t="s">
        <v>19</v>
      </c>
      <c r="G732" s="13" t="s">
        <v>1001</v>
      </c>
      <c r="H732" s="1" t="s">
        <v>24</v>
      </c>
      <c r="J732">
        <v>763994</v>
      </c>
      <c r="K732" t="e">
        <v>#N/A</v>
      </c>
      <c r="L732" s="12" t="str">
        <f aca="true" t="shared" si="25" ref="L732:L747">HYPERLINK("http://klibs1.kj.yamagata-u.ac.jp/mylimedio/search/search.do?keyword=%23ID%3D"&amp;J732,"OPAC")</f>
        <v>OPAC</v>
      </c>
    </row>
    <row r="733" spans="1:12" ht="18.75">
      <c r="A733">
        <v>699</v>
      </c>
      <c r="B733" s="1" t="s">
        <v>15</v>
      </c>
      <c r="C733" s="1" t="s">
        <v>997</v>
      </c>
      <c r="D733" s="1" t="s">
        <v>998</v>
      </c>
      <c r="E733" s="1" t="s">
        <v>395</v>
      </c>
      <c r="F733" s="1" t="s">
        <v>19</v>
      </c>
      <c r="G733" s="13" t="s">
        <v>1002</v>
      </c>
      <c r="H733" s="1" t="s">
        <v>24</v>
      </c>
      <c r="J733">
        <v>731252</v>
      </c>
      <c r="K733" t="e">
        <v>#N/A</v>
      </c>
      <c r="L733" s="12" t="str">
        <f t="shared" si="25"/>
        <v>OPAC</v>
      </c>
    </row>
    <row r="734" spans="1:12" ht="18.75">
      <c r="A734">
        <v>700</v>
      </c>
      <c r="B734" s="1" t="s">
        <v>15</v>
      </c>
      <c r="C734" s="1" t="s">
        <v>997</v>
      </c>
      <c r="D734" s="1" t="s">
        <v>998</v>
      </c>
      <c r="E734" s="1" t="s">
        <v>395</v>
      </c>
      <c r="F734" s="1" t="s">
        <v>19</v>
      </c>
      <c r="G734" s="13" t="s">
        <v>1003</v>
      </c>
      <c r="H734" s="1" t="s">
        <v>24</v>
      </c>
      <c r="J734">
        <v>279712</v>
      </c>
      <c r="K734" t="e">
        <v>#N/A</v>
      </c>
      <c r="L734" s="12" t="str">
        <f t="shared" si="25"/>
        <v>OPAC</v>
      </c>
    </row>
    <row r="735" spans="1:12" ht="18.75">
      <c r="A735">
        <v>701</v>
      </c>
      <c r="B735" s="1" t="s">
        <v>15</v>
      </c>
      <c r="C735" s="1" t="s">
        <v>997</v>
      </c>
      <c r="D735" s="1" t="s">
        <v>998</v>
      </c>
      <c r="E735" s="1" t="s">
        <v>395</v>
      </c>
      <c r="F735" s="1" t="s">
        <v>19</v>
      </c>
      <c r="G735" s="13" t="s">
        <v>1004</v>
      </c>
      <c r="H735" s="1" t="s">
        <v>24</v>
      </c>
      <c r="J735">
        <v>279702</v>
      </c>
      <c r="K735" t="e">
        <v>#N/A</v>
      </c>
      <c r="L735" s="12" t="str">
        <f t="shared" si="25"/>
        <v>OPAC</v>
      </c>
    </row>
    <row r="736" spans="1:12" ht="18.75">
      <c r="A736">
        <v>702</v>
      </c>
      <c r="B736" s="1" t="s">
        <v>15</v>
      </c>
      <c r="C736" s="1" t="s">
        <v>997</v>
      </c>
      <c r="D736" s="1" t="s">
        <v>998</v>
      </c>
      <c r="E736" s="1" t="s">
        <v>395</v>
      </c>
      <c r="F736" s="1" t="s">
        <v>19</v>
      </c>
      <c r="G736" s="13" t="s">
        <v>1005</v>
      </c>
      <c r="H736" s="1" t="s">
        <v>21</v>
      </c>
      <c r="J736">
        <v>132587</v>
      </c>
      <c r="K736" t="e">
        <v>#N/A</v>
      </c>
      <c r="L736" s="12" t="str">
        <f t="shared" si="25"/>
        <v>OPAC</v>
      </c>
    </row>
    <row r="737" spans="1:12" ht="18.75">
      <c r="A737">
        <v>703</v>
      </c>
      <c r="B737" s="1" t="s">
        <v>15</v>
      </c>
      <c r="C737" s="1" t="s">
        <v>997</v>
      </c>
      <c r="D737" s="1" t="s">
        <v>998</v>
      </c>
      <c r="E737" s="1" t="s">
        <v>395</v>
      </c>
      <c r="F737" s="1" t="s">
        <v>19</v>
      </c>
      <c r="G737" s="13" t="s">
        <v>1006</v>
      </c>
      <c r="H737" s="1" t="s">
        <v>24</v>
      </c>
      <c r="J737">
        <v>141689</v>
      </c>
      <c r="K737" t="e">
        <v>#N/A</v>
      </c>
      <c r="L737" s="12" t="str">
        <f t="shared" si="25"/>
        <v>OPAC</v>
      </c>
    </row>
    <row r="738" spans="1:12" ht="18.75">
      <c r="A738">
        <v>704</v>
      </c>
      <c r="B738" s="1" t="s">
        <v>15</v>
      </c>
      <c r="C738" s="1" t="s">
        <v>997</v>
      </c>
      <c r="D738" s="1" t="s">
        <v>998</v>
      </c>
      <c r="E738" s="1" t="s">
        <v>395</v>
      </c>
      <c r="F738" s="1" t="s">
        <v>19</v>
      </c>
      <c r="G738" s="13" t="s">
        <v>1007</v>
      </c>
      <c r="H738" s="1" t="s">
        <v>134</v>
      </c>
      <c r="J738">
        <v>141690</v>
      </c>
      <c r="K738" t="e">
        <v>#N/A</v>
      </c>
      <c r="L738" s="12" t="str">
        <f t="shared" si="25"/>
        <v>OPAC</v>
      </c>
    </row>
    <row r="739" spans="1:12" ht="18.75">
      <c r="A739">
        <v>705</v>
      </c>
      <c r="B739" s="1" t="s">
        <v>15</v>
      </c>
      <c r="C739" s="1" t="s">
        <v>997</v>
      </c>
      <c r="D739" s="1" t="s">
        <v>998</v>
      </c>
      <c r="E739" s="1" t="s">
        <v>395</v>
      </c>
      <c r="F739" s="1" t="s">
        <v>19</v>
      </c>
      <c r="G739" s="13" t="s">
        <v>1008</v>
      </c>
      <c r="H739" s="1" t="s">
        <v>24</v>
      </c>
      <c r="J739">
        <v>141690</v>
      </c>
      <c r="K739" t="e">
        <v>#N/A</v>
      </c>
      <c r="L739" s="12" t="str">
        <f t="shared" si="25"/>
        <v>OPAC</v>
      </c>
    </row>
    <row r="740" spans="1:12" ht="18.75">
      <c r="A740">
        <v>706</v>
      </c>
      <c r="B740" s="1" t="s">
        <v>15</v>
      </c>
      <c r="C740" s="1" t="s">
        <v>1009</v>
      </c>
      <c r="D740" s="1" t="s">
        <v>1010</v>
      </c>
      <c r="E740" s="1" t="s">
        <v>395</v>
      </c>
      <c r="F740" s="1" t="s">
        <v>19</v>
      </c>
      <c r="G740" s="2" t="s">
        <v>261</v>
      </c>
      <c r="H740" s="1" t="s">
        <v>24</v>
      </c>
      <c r="J740">
        <v>784637</v>
      </c>
      <c r="K740" t="e">
        <v>#N/A</v>
      </c>
      <c r="L740" s="12" t="str">
        <f t="shared" si="25"/>
        <v>OPAC</v>
      </c>
    </row>
    <row r="741" spans="1:12" ht="18.75">
      <c r="A741">
        <v>707</v>
      </c>
      <c r="B741" s="1" t="s">
        <v>15</v>
      </c>
      <c r="C741" s="1" t="s">
        <v>1009</v>
      </c>
      <c r="D741" s="1" t="s">
        <v>1010</v>
      </c>
      <c r="E741" s="1" t="s">
        <v>395</v>
      </c>
      <c r="F741" s="1" t="s">
        <v>19</v>
      </c>
      <c r="G741" s="13" t="s">
        <v>262</v>
      </c>
      <c r="H741" s="1" t="s">
        <v>24</v>
      </c>
      <c r="J741">
        <v>765881</v>
      </c>
      <c r="K741" t="e">
        <v>#N/A</v>
      </c>
      <c r="L741" s="12" t="str">
        <f t="shared" si="25"/>
        <v>OPAC</v>
      </c>
    </row>
    <row r="742" spans="1:12" ht="18.75">
      <c r="A742">
        <v>708</v>
      </c>
      <c r="B742" s="1" t="s">
        <v>15</v>
      </c>
      <c r="C742" s="1" t="s">
        <v>1009</v>
      </c>
      <c r="D742" s="1" t="s">
        <v>1010</v>
      </c>
      <c r="E742" s="1" t="s">
        <v>395</v>
      </c>
      <c r="F742" s="1" t="s">
        <v>19</v>
      </c>
      <c r="G742" s="13" t="s">
        <v>263</v>
      </c>
      <c r="H742" s="1" t="s">
        <v>24</v>
      </c>
      <c r="J742">
        <v>307834</v>
      </c>
      <c r="K742" t="e">
        <v>#N/A</v>
      </c>
      <c r="L742" s="12" t="str">
        <f t="shared" si="25"/>
        <v>OPAC</v>
      </c>
    </row>
    <row r="743" spans="1:12" ht="18.75">
      <c r="A743">
        <v>709</v>
      </c>
      <c r="B743" s="1" t="s">
        <v>15</v>
      </c>
      <c r="C743" s="1" t="s">
        <v>1009</v>
      </c>
      <c r="D743" s="1" t="s">
        <v>1010</v>
      </c>
      <c r="E743" s="1" t="s">
        <v>395</v>
      </c>
      <c r="F743" s="1" t="s">
        <v>19</v>
      </c>
      <c r="G743" s="13" t="s">
        <v>264</v>
      </c>
      <c r="H743" s="1" t="s">
        <v>24</v>
      </c>
      <c r="J743">
        <v>843585</v>
      </c>
      <c r="K743" t="e">
        <v>#N/A</v>
      </c>
      <c r="L743" s="12" t="str">
        <f t="shared" si="25"/>
        <v>OPAC</v>
      </c>
    </row>
    <row r="744" spans="1:12" ht="37.5">
      <c r="A744">
        <v>710</v>
      </c>
      <c r="B744" s="1" t="s">
        <v>15</v>
      </c>
      <c r="C744" s="1" t="s">
        <v>1011</v>
      </c>
      <c r="D744" s="1" t="s">
        <v>1012</v>
      </c>
      <c r="E744" s="1" t="s">
        <v>395</v>
      </c>
      <c r="F744" s="1" t="s">
        <v>19</v>
      </c>
      <c r="G744" s="2" t="s">
        <v>1013</v>
      </c>
      <c r="H744" s="1" t="s">
        <v>24</v>
      </c>
      <c r="J744">
        <v>872867</v>
      </c>
      <c r="K744" t="e">
        <v>#N/A</v>
      </c>
      <c r="L744" s="12" t="str">
        <f t="shared" si="25"/>
        <v>OPAC</v>
      </c>
    </row>
    <row r="745" spans="1:12" ht="37.5">
      <c r="A745">
        <v>711</v>
      </c>
      <c r="B745" s="1" t="s">
        <v>15</v>
      </c>
      <c r="C745" s="1" t="s">
        <v>1011</v>
      </c>
      <c r="D745" s="1" t="s">
        <v>1012</v>
      </c>
      <c r="E745" s="1" t="s">
        <v>395</v>
      </c>
      <c r="F745" s="1" t="s">
        <v>19</v>
      </c>
      <c r="G745" s="2" t="s">
        <v>1014</v>
      </c>
      <c r="H745" s="1" t="s">
        <v>24</v>
      </c>
      <c r="J745">
        <v>872867</v>
      </c>
      <c r="K745" t="e">
        <v>#N/A</v>
      </c>
      <c r="L745" s="12" t="str">
        <f t="shared" si="25"/>
        <v>OPAC</v>
      </c>
    </row>
    <row r="746" spans="1:12" ht="18.75">
      <c r="A746">
        <v>712</v>
      </c>
      <c r="B746" s="1" t="s">
        <v>15</v>
      </c>
      <c r="C746" s="1" t="s">
        <v>1011</v>
      </c>
      <c r="D746" s="1" t="s">
        <v>1012</v>
      </c>
      <c r="E746" s="1" t="s">
        <v>395</v>
      </c>
      <c r="F746" s="1" t="s">
        <v>19</v>
      </c>
      <c r="G746" s="13" t="s">
        <v>1015</v>
      </c>
      <c r="H746" s="1" t="s">
        <v>24</v>
      </c>
      <c r="J746">
        <v>829430</v>
      </c>
      <c r="K746" t="e">
        <v>#N/A</v>
      </c>
      <c r="L746" s="12" t="str">
        <f t="shared" si="25"/>
        <v>OPAC</v>
      </c>
    </row>
    <row r="747" spans="1:12" ht="18.75">
      <c r="A747">
        <v>713</v>
      </c>
      <c r="B747" s="1" t="s">
        <v>15</v>
      </c>
      <c r="C747" s="1" t="s">
        <v>1011</v>
      </c>
      <c r="D747" s="1" t="s">
        <v>1012</v>
      </c>
      <c r="E747" s="1" t="s">
        <v>395</v>
      </c>
      <c r="F747" s="1" t="s">
        <v>19</v>
      </c>
      <c r="G747" s="13" t="s">
        <v>1016</v>
      </c>
      <c r="H747" s="1" t="s">
        <v>24</v>
      </c>
      <c r="J747">
        <v>829430</v>
      </c>
      <c r="K747" t="e">
        <v>#N/A</v>
      </c>
      <c r="L747" s="12" t="str">
        <f t="shared" si="25"/>
        <v>OPAC</v>
      </c>
    </row>
    <row r="748" spans="1:12" ht="18.75">
      <c r="A748">
        <v>714</v>
      </c>
      <c r="B748" s="1" t="s">
        <v>15</v>
      </c>
      <c r="C748" s="1" t="s">
        <v>1011</v>
      </c>
      <c r="D748" s="1" t="s">
        <v>1012</v>
      </c>
      <c r="E748" s="1" t="s">
        <v>395</v>
      </c>
      <c r="F748" s="1" t="s">
        <v>19</v>
      </c>
      <c r="G748" s="13" t="s">
        <v>1017</v>
      </c>
      <c r="H748" s="1" t="s">
        <v>24</v>
      </c>
      <c r="J748">
        <v>883041</v>
      </c>
      <c r="L748" s="12" t="str">
        <f>HYPERLINK("http://klibs1.kj.yamagata-u.ac.jp/mylimedio/search/search.do?keyword=%23ID%3D"&amp;J748,"OPAC")</f>
        <v>OPAC</v>
      </c>
    </row>
    <row r="749" spans="1:12" ht="18.75">
      <c r="A749">
        <v>715</v>
      </c>
      <c r="B749" s="1" t="s">
        <v>15</v>
      </c>
      <c r="C749" s="1" t="s">
        <v>1011</v>
      </c>
      <c r="D749" s="1" t="s">
        <v>1012</v>
      </c>
      <c r="E749" s="1" t="s">
        <v>395</v>
      </c>
      <c r="F749" s="1" t="s">
        <v>19</v>
      </c>
      <c r="G749" s="13" t="s">
        <v>1018</v>
      </c>
      <c r="H749" s="1" t="s">
        <v>21</v>
      </c>
      <c r="J749">
        <v>883041</v>
      </c>
      <c r="K749" t="e">
        <v>#N/A</v>
      </c>
      <c r="L749" s="12" t="str">
        <f aca="true" t="shared" si="26" ref="L749:L765">HYPERLINK("http://klibs1.kj.yamagata-u.ac.jp/mylimedio/search/search.do?keyword=%23ID%3D"&amp;J749,"OPAC")</f>
        <v>OPAC</v>
      </c>
    </row>
    <row r="750" spans="1:12" ht="18.75">
      <c r="A750">
        <v>716</v>
      </c>
      <c r="B750" s="1" t="s">
        <v>15</v>
      </c>
      <c r="C750" s="1" t="s">
        <v>1011</v>
      </c>
      <c r="D750" s="1" t="s">
        <v>1012</v>
      </c>
      <c r="E750" s="1" t="s">
        <v>395</v>
      </c>
      <c r="F750" s="1" t="s">
        <v>19</v>
      </c>
      <c r="G750" s="13" t="s">
        <v>1019</v>
      </c>
      <c r="H750" s="1" t="s">
        <v>24</v>
      </c>
      <c r="J750">
        <v>122474</v>
      </c>
      <c r="K750" t="e">
        <v>#N/A</v>
      </c>
      <c r="L750" s="12" t="str">
        <f t="shared" si="26"/>
        <v>OPAC</v>
      </c>
    </row>
    <row r="751" spans="1:12" ht="18.75">
      <c r="A751">
        <v>717</v>
      </c>
      <c r="B751" s="1" t="s">
        <v>15</v>
      </c>
      <c r="C751" s="1" t="s">
        <v>1011</v>
      </c>
      <c r="D751" s="1" t="s">
        <v>1012</v>
      </c>
      <c r="E751" s="1" t="s">
        <v>395</v>
      </c>
      <c r="F751" s="1" t="s">
        <v>19</v>
      </c>
      <c r="G751" s="13" t="s">
        <v>1020</v>
      </c>
      <c r="H751" s="1" t="s">
        <v>21</v>
      </c>
      <c r="J751">
        <v>122474</v>
      </c>
      <c r="K751" t="e">
        <v>#N/A</v>
      </c>
      <c r="L751" s="12" t="str">
        <f t="shared" si="26"/>
        <v>OPAC</v>
      </c>
    </row>
    <row r="752" spans="1:12" ht="18.75">
      <c r="A752">
        <v>718</v>
      </c>
      <c r="B752" s="1" t="s">
        <v>15</v>
      </c>
      <c r="C752" s="1" t="s">
        <v>1011</v>
      </c>
      <c r="D752" s="1" t="s">
        <v>1012</v>
      </c>
      <c r="E752" s="1" t="s">
        <v>395</v>
      </c>
      <c r="F752" s="1" t="s">
        <v>19</v>
      </c>
      <c r="G752" s="13" t="s">
        <v>1021</v>
      </c>
      <c r="H752" s="1" t="s">
        <v>24</v>
      </c>
      <c r="J752">
        <v>122474</v>
      </c>
      <c r="K752" t="e">
        <v>#N/A</v>
      </c>
      <c r="L752" s="12" t="str">
        <f t="shared" si="26"/>
        <v>OPAC</v>
      </c>
    </row>
    <row r="753" spans="1:12" ht="18.75">
      <c r="A753">
        <v>719</v>
      </c>
      <c r="B753" s="1" t="s">
        <v>15</v>
      </c>
      <c r="C753" s="1" t="s">
        <v>1022</v>
      </c>
      <c r="D753" s="1" t="s">
        <v>1023</v>
      </c>
      <c r="E753" s="1" t="s">
        <v>395</v>
      </c>
      <c r="F753" s="1" t="s">
        <v>19</v>
      </c>
      <c r="G753" s="2" t="s">
        <v>1001</v>
      </c>
      <c r="H753" s="1" t="s">
        <v>24</v>
      </c>
      <c r="J753">
        <v>763994</v>
      </c>
      <c r="K753" t="e">
        <v>#N/A</v>
      </c>
      <c r="L753" s="12" t="str">
        <f t="shared" si="26"/>
        <v>OPAC</v>
      </c>
    </row>
    <row r="754" spans="1:12" ht="18.75">
      <c r="A754">
        <v>720</v>
      </c>
      <c r="B754" s="1" t="s">
        <v>15</v>
      </c>
      <c r="C754" s="1" t="s">
        <v>1022</v>
      </c>
      <c r="D754" s="1" t="s">
        <v>1023</v>
      </c>
      <c r="E754" s="1" t="s">
        <v>395</v>
      </c>
      <c r="F754" s="1" t="s">
        <v>19</v>
      </c>
      <c r="G754" s="13" t="s">
        <v>1002</v>
      </c>
      <c r="H754" s="1" t="s">
        <v>21</v>
      </c>
      <c r="J754">
        <v>731252</v>
      </c>
      <c r="K754" t="e">
        <v>#N/A</v>
      </c>
      <c r="L754" s="12" t="str">
        <f t="shared" si="26"/>
        <v>OPAC</v>
      </c>
    </row>
    <row r="755" spans="1:12" ht="18.75">
      <c r="A755">
        <v>721</v>
      </c>
      <c r="B755" s="1" t="s">
        <v>15</v>
      </c>
      <c r="C755" s="1" t="s">
        <v>1022</v>
      </c>
      <c r="D755" s="1" t="s">
        <v>1023</v>
      </c>
      <c r="E755" s="1" t="s">
        <v>395</v>
      </c>
      <c r="F755" s="1" t="s">
        <v>19</v>
      </c>
      <c r="G755" s="13" t="s">
        <v>1007</v>
      </c>
      <c r="H755" s="1" t="s">
        <v>21</v>
      </c>
      <c r="J755">
        <v>141690</v>
      </c>
      <c r="K755" t="e">
        <v>#N/A</v>
      </c>
      <c r="L755" s="12" t="str">
        <f t="shared" si="26"/>
        <v>OPAC</v>
      </c>
    </row>
    <row r="756" spans="1:12" ht="18.75">
      <c r="A756">
        <v>722</v>
      </c>
      <c r="B756" s="1" t="s">
        <v>15</v>
      </c>
      <c r="C756" s="1" t="s">
        <v>1022</v>
      </c>
      <c r="D756" s="1" t="s">
        <v>1023</v>
      </c>
      <c r="E756" s="1" t="s">
        <v>395</v>
      </c>
      <c r="F756" s="1" t="s">
        <v>19</v>
      </c>
      <c r="G756" s="13" t="s">
        <v>1008</v>
      </c>
      <c r="H756" s="1" t="s">
        <v>21</v>
      </c>
      <c r="J756">
        <v>141690</v>
      </c>
      <c r="K756" t="e">
        <v>#N/A</v>
      </c>
      <c r="L756" s="12" t="str">
        <f t="shared" si="26"/>
        <v>OPAC</v>
      </c>
    </row>
    <row r="757" spans="1:12" ht="37.5">
      <c r="A757">
        <v>723</v>
      </c>
      <c r="B757" s="1" t="s">
        <v>15</v>
      </c>
      <c r="C757" s="1" t="s">
        <v>1024</v>
      </c>
      <c r="D757" s="1" t="s">
        <v>1012</v>
      </c>
      <c r="E757" s="1" t="s">
        <v>395</v>
      </c>
      <c r="F757" s="1" t="s">
        <v>31</v>
      </c>
      <c r="G757" s="2" t="s">
        <v>1025</v>
      </c>
      <c r="H757" s="1" t="s">
        <v>24</v>
      </c>
      <c r="J757">
        <v>843133</v>
      </c>
      <c r="K757" t="e">
        <v>#N/A</v>
      </c>
      <c r="L757" s="12" t="str">
        <f t="shared" si="26"/>
        <v>OPAC</v>
      </c>
    </row>
    <row r="758" spans="1:12" ht="37.5">
      <c r="A758">
        <v>724</v>
      </c>
      <c r="B758" s="1" t="s">
        <v>15</v>
      </c>
      <c r="C758" s="1" t="s">
        <v>1024</v>
      </c>
      <c r="D758" s="1" t="s">
        <v>1012</v>
      </c>
      <c r="E758" s="1" t="s">
        <v>395</v>
      </c>
      <c r="F758" s="1" t="s">
        <v>31</v>
      </c>
      <c r="G758" s="13" t="s">
        <v>1026</v>
      </c>
      <c r="H758" s="1" t="s">
        <v>24</v>
      </c>
      <c r="J758">
        <v>224657</v>
      </c>
      <c r="K758" t="e">
        <v>#N/A</v>
      </c>
      <c r="L758" s="12" t="str">
        <f t="shared" si="26"/>
        <v>OPAC</v>
      </c>
    </row>
    <row r="759" spans="1:12" ht="18.75">
      <c r="A759">
        <v>725</v>
      </c>
      <c r="B759" s="1" t="s">
        <v>15</v>
      </c>
      <c r="C759" s="1" t="s">
        <v>1024</v>
      </c>
      <c r="D759" s="1" t="s">
        <v>1012</v>
      </c>
      <c r="E759" s="1" t="s">
        <v>395</v>
      </c>
      <c r="F759" s="1" t="s">
        <v>31</v>
      </c>
      <c r="G759" s="13" t="s">
        <v>1027</v>
      </c>
      <c r="H759" s="1" t="s">
        <v>24</v>
      </c>
      <c r="J759">
        <v>738472</v>
      </c>
      <c r="K759" t="e">
        <v>#N/A</v>
      </c>
      <c r="L759" s="12" t="str">
        <f t="shared" si="26"/>
        <v>OPAC</v>
      </c>
    </row>
    <row r="760" spans="1:12" ht="18.75">
      <c r="A760">
        <v>726</v>
      </c>
      <c r="B760" s="1" t="s">
        <v>15</v>
      </c>
      <c r="C760" s="1" t="s">
        <v>1024</v>
      </c>
      <c r="D760" s="1" t="s">
        <v>1012</v>
      </c>
      <c r="E760" s="1" t="s">
        <v>395</v>
      </c>
      <c r="F760" s="1" t="s">
        <v>31</v>
      </c>
      <c r="G760" s="13" t="s">
        <v>1028</v>
      </c>
      <c r="H760" s="1" t="s">
        <v>24</v>
      </c>
      <c r="J760">
        <v>738473</v>
      </c>
      <c r="K760" t="e">
        <v>#N/A</v>
      </c>
      <c r="L760" s="12" t="str">
        <f t="shared" si="26"/>
        <v>OPAC</v>
      </c>
    </row>
    <row r="761" spans="1:12" ht="18.75">
      <c r="A761">
        <v>727</v>
      </c>
      <c r="B761" s="1" t="s">
        <v>15</v>
      </c>
      <c r="C761" s="1" t="s">
        <v>1029</v>
      </c>
      <c r="D761" s="1" t="s">
        <v>1030</v>
      </c>
      <c r="E761" s="1" t="s">
        <v>395</v>
      </c>
      <c r="F761" s="1" t="s">
        <v>31</v>
      </c>
      <c r="G761" s="2" t="s">
        <v>1031</v>
      </c>
      <c r="H761" s="1" t="s">
        <v>24</v>
      </c>
      <c r="J761">
        <v>737174</v>
      </c>
      <c r="K761" t="e">
        <v>#N/A</v>
      </c>
      <c r="L761" s="12" t="str">
        <f t="shared" si="26"/>
        <v>OPAC</v>
      </c>
    </row>
    <row r="762" spans="1:12" ht="18.75">
      <c r="A762">
        <v>728</v>
      </c>
      <c r="B762" s="1" t="s">
        <v>15</v>
      </c>
      <c r="C762" s="1" t="s">
        <v>1029</v>
      </c>
      <c r="D762" s="1" t="s">
        <v>1030</v>
      </c>
      <c r="E762" s="1" t="s">
        <v>395</v>
      </c>
      <c r="F762" s="1" t="s">
        <v>31</v>
      </c>
      <c r="G762" s="13" t="s">
        <v>1032</v>
      </c>
      <c r="H762" s="1" t="s">
        <v>24</v>
      </c>
      <c r="J762">
        <v>778443</v>
      </c>
      <c r="K762" t="e">
        <v>#N/A</v>
      </c>
      <c r="L762" s="12" t="str">
        <f t="shared" si="26"/>
        <v>OPAC</v>
      </c>
    </row>
    <row r="763" spans="1:12" ht="18.75">
      <c r="A763">
        <v>729</v>
      </c>
      <c r="B763" s="1" t="s">
        <v>15</v>
      </c>
      <c r="C763" s="1" t="s">
        <v>1029</v>
      </c>
      <c r="D763" s="1" t="s">
        <v>1030</v>
      </c>
      <c r="E763" s="1" t="s">
        <v>395</v>
      </c>
      <c r="F763" s="1" t="s">
        <v>31</v>
      </c>
      <c r="G763" s="13" t="s">
        <v>1033</v>
      </c>
      <c r="H763" s="1" t="s">
        <v>24</v>
      </c>
      <c r="J763">
        <v>879279</v>
      </c>
      <c r="K763" t="e">
        <v>#N/A</v>
      </c>
      <c r="L763" s="12" t="str">
        <f t="shared" si="26"/>
        <v>OPAC</v>
      </c>
    </row>
    <row r="764" spans="1:12" ht="37.5">
      <c r="A764">
        <v>730</v>
      </c>
      <c r="B764" s="1" t="s">
        <v>15</v>
      </c>
      <c r="C764" s="1" t="s">
        <v>1029</v>
      </c>
      <c r="D764" s="1" t="s">
        <v>1030</v>
      </c>
      <c r="E764" s="1" t="s">
        <v>395</v>
      </c>
      <c r="F764" s="1" t="s">
        <v>31</v>
      </c>
      <c r="G764" s="13" t="s">
        <v>1034</v>
      </c>
      <c r="H764" s="1" t="s">
        <v>21</v>
      </c>
      <c r="J764">
        <v>832912</v>
      </c>
      <c r="K764" t="e">
        <v>#N/A</v>
      </c>
      <c r="L764" s="12" t="str">
        <f t="shared" si="26"/>
        <v>OPAC</v>
      </c>
    </row>
    <row r="765" spans="1:12" ht="18.75">
      <c r="A765">
        <v>731</v>
      </c>
      <c r="B765" s="1" t="s">
        <v>15</v>
      </c>
      <c r="C765" s="1" t="s">
        <v>1029</v>
      </c>
      <c r="D765" s="1" t="s">
        <v>1030</v>
      </c>
      <c r="E765" s="1" t="s">
        <v>395</v>
      </c>
      <c r="F765" s="1" t="s">
        <v>31</v>
      </c>
      <c r="G765" s="13" t="s">
        <v>1035</v>
      </c>
      <c r="H765" s="1" t="s">
        <v>21</v>
      </c>
      <c r="J765">
        <v>157373</v>
      </c>
      <c r="K765" t="e">
        <v>#N/A</v>
      </c>
      <c r="L765" s="12" t="str">
        <f t="shared" si="26"/>
        <v>OPAC</v>
      </c>
    </row>
    <row r="766" spans="1:10" ht="37.5">
      <c r="A766">
        <v>732</v>
      </c>
      <c r="B766" s="1" t="s">
        <v>15</v>
      </c>
      <c r="C766" s="1" t="s">
        <v>1029</v>
      </c>
      <c r="D766" s="1" t="s">
        <v>1030</v>
      </c>
      <c r="E766" s="1" t="s">
        <v>395</v>
      </c>
      <c r="F766" s="1" t="s">
        <v>31</v>
      </c>
      <c r="G766" s="13" t="s">
        <v>1036</v>
      </c>
      <c r="H766" s="1" t="s">
        <v>374</v>
      </c>
      <c r="I766" s="19" t="str">
        <f>HYPERLINK("https://www.jaima.or.jp/jp/analytical/tebiki/","本文へのリンク")</f>
        <v>本文へのリンク</v>
      </c>
      <c r="J766" t="e">
        <v>#N/A</v>
      </c>
    </row>
    <row r="767" spans="1:12" ht="18.75">
      <c r="A767">
        <v>733</v>
      </c>
      <c r="B767" s="1" t="s">
        <v>15</v>
      </c>
      <c r="C767" s="1" t="s">
        <v>1037</v>
      </c>
      <c r="D767" s="1" t="s">
        <v>360</v>
      </c>
      <c r="E767" s="1" t="s">
        <v>395</v>
      </c>
      <c r="F767" s="1" t="s">
        <v>31</v>
      </c>
      <c r="G767" s="2" t="s">
        <v>1038</v>
      </c>
      <c r="H767" s="1" t="s">
        <v>24</v>
      </c>
      <c r="J767">
        <v>788104</v>
      </c>
      <c r="K767" t="e">
        <v>#N/A</v>
      </c>
      <c r="L767" s="12" t="str">
        <f>HYPERLINK("http://klibs1.kj.yamagata-u.ac.jp/mylimedio/search/search.do?keyword=%23ID%3D"&amp;J767,"OPAC")</f>
        <v>OPAC</v>
      </c>
    </row>
    <row r="768" spans="1:10" ht="18.75">
      <c r="A768">
        <v>734</v>
      </c>
      <c r="B768" s="1" t="s">
        <v>15</v>
      </c>
      <c r="C768" s="1" t="s">
        <v>1037</v>
      </c>
      <c r="D768" s="1" t="s">
        <v>360</v>
      </c>
      <c r="E768" s="1" t="s">
        <v>395</v>
      </c>
      <c r="F768" s="1" t="s">
        <v>31</v>
      </c>
      <c r="G768" s="13" t="s">
        <v>1039</v>
      </c>
      <c r="H768" s="1" t="s">
        <v>374</v>
      </c>
      <c r="J768" t="e">
        <v>#N/A</v>
      </c>
    </row>
    <row r="769" spans="1:12" ht="18.75">
      <c r="A769">
        <v>735</v>
      </c>
      <c r="B769" s="1" t="s">
        <v>15</v>
      </c>
      <c r="C769" s="1" t="s">
        <v>1037</v>
      </c>
      <c r="D769" s="1" t="s">
        <v>360</v>
      </c>
      <c r="E769" s="1" t="s">
        <v>395</v>
      </c>
      <c r="F769" s="1" t="s">
        <v>31</v>
      </c>
      <c r="G769" s="13" t="s">
        <v>1040</v>
      </c>
      <c r="H769" s="1" t="s">
        <v>24</v>
      </c>
      <c r="J769">
        <v>879273</v>
      </c>
      <c r="K769" t="e">
        <v>#N/A</v>
      </c>
      <c r="L769" s="12" t="str">
        <f aca="true" t="shared" si="27" ref="L769:L789">HYPERLINK("http://klibs1.kj.yamagata-u.ac.jp/mylimedio/search/search.do?keyword=%23ID%3D"&amp;J769,"OPAC")</f>
        <v>OPAC</v>
      </c>
    </row>
    <row r="770" spans="1:12" ht="18.75">
      <c r="A770">
        <v>736</v>
      </c>
      <c r="B770" s="1" t="s">
        <v>15</v>
      </c>
      <c r="C770" s="1" t="s">
        <v>1037</v>
      </c>
      <c r="D770" s="1" t="s">
        <v>360</v>
      </c>
      <c r="E770" s="1" t="s">
        <v>395</v>
      </c>
      <c r="F770" s="1" t="s">
        <v>31</v>
      </c>
      <c r="G770" s="13" t="s">
        <v>1041</v>
      </c>
      <c r="H770" s="1" t="s">
        <v>24</v>
      </c>
      <c r="J770">
        <v>879273</v>
      </c>
      <c r="K770" t="e">
        <v>#N/A</v>
      </c>
      <c r="L770" s="12" t="str">
        <f t="shared" si="27"/>
        <v>OPAC</v>
      </c>
    </row>
    <row r="771" spans="1:12" ht="18.75">
      <c r="A771">
        <v>737</v>
      </c>
      <c r="B771" s="1" t="s">
        <v>15</v>
      </c>
      <c r="C771" s="1" t="s">
        <v>1037</v>
      </c>
      <c r="D771" s="1" t="s">
        <v>360</v>
      </c>
      <c r="E771" s="1" t="s">
        <v>395</v>
      </c>
      <c r="F771" s="1" t="s">
        <v>31</v>
      </c>
      <c r="G771" s="13" t="s">
        <v>1042</v>
      </c>
      <c r="H771" s="1" t="s">
        <v>24</v>
      </c>
      <c r="J771">
        <v>262794</v>
      </c>
      <c r="K771" t="e">
        <v>#N/A</v>
      </c>
      <c r="L771" s="12" t="str">
        <f t="shared" si="27"/>
        <v>OPAC</v>
      </c>
    </row>
    <row r="772" spans="1:12" ht="18.75">
      <c r="A772">
        <v>738</v>
      </c>
      <c r="B772" s="1" t="s">
        <v>15</v>
      </c>
      <c r="C772" s="1" t="s">
        <v>1037</v>
      </c>
      <c r="D772" s="1" t="s">
        <v>360</v>
      </c>
      <c r="E772" s="1" t="s">
        <v>395</v>
      </c>
      <c r="F772" s="1" t="s">
        <v>31</v>
      </c>
      <c r="G772" s="13" t="s">
        <v>1043</v>
      </c>
      <c r="H772" s="1" t="s">
        <v>24</v>
      </c>
      <c r="J772">
        <v>240506</v>
      </c>
      <c r="K772" t="e">
        <v>#N/A</v>
      </c>
      <c r="L772" s="12" t="str">
        <f t="shared" si="27"/>
        <v>OPAC</v>
      </c>
    </row>
    <row r="773" spans="1:12" ht="18.75">
      <c r="A773">
        <v>739</v>
      </c>
      <c r="B773" s="1" t="s">
        <v>15</v>
      </c>
      <c r="C773" s="1" t="s">
        <v>1037</v>
      </c>
      <c r="D773" s="1" t="s">
        <v>360</v>
      </c>
      <c r="E773" s="1" t="s">
        <v>395</v>
      </c>
      <c r="F773" s="1" t="s">
        <v>31</v>
      </c>
      <c r="G773" s="13" t="s">
        <v>1044</v>
      </c>
      <c r="H773" s="1" t="s">
        <v>24</v>
      </c>
      <c r="J773">
        <v>231737</v>
      </c>
      <c r="K773" t="e">
        <v>#N/A</v>
      </c>
      <c r="L773" s="12" t="str">
        <f t="shared" si="27"/>
        <v>OPAC</v>
      </c>
    </row>
    <row r="774" spans="1:12" ht="18.75">
      <c r="A774">
        <v>740</v>
      </c>
      <c r="B774" s="1" t="s">
        <v>15</v>
      </c>
      <c r="C774" s="1" t="s">
        <v>1037</v>
      </c>
      <c r="D774" s="1" t="s">
        <v>360</v>
      </c>
      <c r="E774" s="1" t="s">
        <v>395</v>
      </c>
      <c r="F774" s="1" t="s">
        <v>31</v>
      </c>
      <c r="G774" s="13" t="s">
        <v>1045</v>
      </c>
      <c r="H774" s="1" t="s">
        <v>24</v>
      </c>
      <c r="J774">
        <v>731121</v>
      </c>
      <c r="K774" t="e">
        <v>#N/A</v>
      </c>
      <c r="L774" s="12" t="str">
        <f t="shared" si="27"/>
        <v>OPAC</v>
      </c>
    </row>
    <row r="775" spans="1:12" ht="18.75">
      <c r="A775">
        <v>741</v>
      </c>
      <c r="B775" s="1" t="s">
        <v>15</v>
      </c>
      <c r="C775" s="1" t="s">
        <v>1046</v>
      </c>
      <c r="D775" s="1" t="s">
        <v>1047</v>
      </c>
      <c r="E775" s="1" t="s">
        <v>395</v>
      </c>
      <c r="F775" s="1" t="s">
        <v>31</v>
      </c>
      <c r="G775" s="2" t="s">
        <v>1048</v>
      </c>
      <c r="H775" s="1" t="s">
        <v>24</v>
      </c>
      <c r="J775">
        <v>847288</v>
      </c>
      <c r="K775" t="e">
        <v>#N/A</v>
      </c>
      <c r="L775" s="12" t="str">
        <f t="shared" si="27"/>
        <v>OPAC</v>
      </c>
    </row>
    <row r="776" spans="1:12" ht="18.75">
      <c r="A776">
        <v>742</v>
      </c>
      <c r="B776" s="1" t="s">
        <v>15</v>
      </c>
      <c r="C776" s="1" t="s">
        <v>1049</v>
      </c>
      <c r="D776" s="1" t="s">
        <v>1050</v>
      </c>
      <c r="E776" s="1" t="s">
        <v>833</v>
      </c>
      <c r="F776" s="1" t="s">
        <v>31</v>
      </c>
      <c r="G776" s="2" t="s">
        <v>1051</v>
      </c>
      <c r="H776" s="1" t="s">
        <v>24</v>
      </c>
      <c r="J776">
        <v>721686</v>
      </c>
      <c r="K776" t="e">
        <v>#N/A</v>
      </c>
      <c r="L776" s="12" t="str">
        <f t="shared" si="27"/>
        <v>OPAC</v>
      </c>
    </row>
    <row r="777" spans="1:12" ht="18.75">
      <c r="A777">
        <v>743</v>
      </c>
      <c r="B777" s="1" t="s">
        <v>15</v>
      </c>
      <c r="C777" s="1" t="s">
        <v>1049</v>
      </c>
      <c r="D777" s="1" t="s">
        <v>1050</v>
      </c>
      <c r="E777" s="1" t="s">
        <v>833</v>
      </c>
      <c r="F777" s="1" t="s">
        <v>31</v>
      </c>
      <c r="G777" s="13" t="s">
        <v>1052</v>
      </c>
      <c r="H777" s="1" t="s">
        <v>24</v>
      </c>
      <c r="J777">
        <v>34688</v>
      </c>
      <c r="K777" t="e">
        <v>#N/A</v>
      </c>
      <c r="L777" s="12" t="str">
        <f t="shared" si="27"/>
        <v>OPAC</v>
      </c>
    </row>
    <row r="778" spans="1:12" ht="18.75">
      <c r="A778">
        <v>744</v>
      </c>
      <c r="B778" s="1" t="s">
        <v>15</v>
      </c>
      <c r="C778" s="1" t="s">
        <v>1049</v>
      </c>
      <c r="D778" s="1" t="s">
        <v>1050</v>
      </c>
      <c r="E778" s="1" t="s">
        <v>833</v>
      </c>
      <c r="F778" s="1" t="s">
        <v>31</v>
      </c>
      <c r="G778" s="13" t="s">
        <v>1053</v>
      </c>
      <c r="H778" s="1" t="s">
        <v>24</v>
      </c>
      <c r="J778">
        <v>627374</v>
      </c>
      <c r="K778" t="e">
        <v>#N/A</v>
      </c>
      <c r="L778" s="12" t="str">
        <f t="shared" si="27"/>
        <v>OPAC</v>
      </c>
    </row>
    <row r="779" spans="1:12" ht="18.75">
      <c r="A779">
        <v>745</v>
      </c>
      <c r="B779" s="1" t="s">
        <v>15</v>
      </c>
      <c r="C779" s="1" t="s">
        <v>1054</v>
      </c>
      <c r="D779" s="1" t="s">
        <v>1055</v>
      </c>
      <c r="E779" s="1" t="s">
        <v>395</v>
      </c>
      <c r="F779" s="1" t="s">
        <v>31</v>
      </c>
      <c r="G779" s="2" t="s">
        <v>1056</v>
      </c>
      <c r="H779" s="1" t="s">
        <v>24</v>
      </c>
      <c r="J779">
        <v>832912</v>
      </c>
      <c r="K779" t="e">
        <v>#N/A</v>
      </c>
      <c r="L779" s="12" t="str">
        <f t="shared" si="27"/>
        <v>OPAC</v>
      </c>
    </row>
    <row r="780" spans="1:12" ht="18.75">
      <c r="A780">
        <v>746</v>
      </c>
      <c r="B780" s="1" t="s">
        <v>15</v>
      </c>
      <c r="C780" s="1" t="s">
        <v>1054</v>
      </c>
      <c r="D780" s="1" t="s">
        <v>1055</v>
      </c>
      <c r="E780" s="1" t="s">
        <v>395</v>
      </c>
      <c r="F780" s="1" t="s">
        <v>31</v>
      </c>
      <c r="G780" s="13" t="s">
        <v>1057</v>
      </c>
      <c r="H780" s="1" t="s">
        <v>24</v>
      </c>
      <c r="J780">
        <v>750783</v>
      </c>
      <c r="K780" t="e">
        <v>#N/A</v>
      </c>
      <c r="L780" s="12" t="str">
        <f t="shared" si="27"/>
        <v>OPAC</v>
      </c>
    </row>
    <row r="781" spans="1:12" ht="37.5">
      <c r="A781">
        <v>747</v>
      </c>
      <c r="B781" s="1" t="s">
        <v>15</v>
      </c>
      <c r="C781" s="1" t="s">
        <v>1058</v>
      </c>
      <c r="D781" s="1" t="s">
        <v>1059</v>
      </c>
      <c r="E781" s="1" t="s">
        <v>395</v>
      </c>
      <c r="F781" s="1" t="s">
        <v>31</v>
      </c>
      <c r="G781" s="2" t="s">
        <v>1060</v>
      </c>
      <c r="H781" s="1" t="s">
        <v>24</v>
      </c>
      <c r="J781">
        <v>872442</v>
      </c>
      <c r="K781" t="e">
        <v>#N/A</v>
      </c>
      <c r="L781" s="12" t="str">
        <f t="shared" si="27"/>
        <v>OPAC</v>
      </c>
    </row>
    <row r="782" spans="1:12" ht="18.75">
      <c r="A782">
        <v>748</v>
      </c>
      <c r="B782" s="1" t="s">
        <v>15</v>
      </c>
      <c r="C782" s="1" t="s">
        <v>1058</v>
      </c>
      <c r="D782" s="1" t="s">
        <v>1059</v>
      </c>
      <c r="E782" s="1" t="s">
        <v>395</v>
      </c>
      <c r="F782" s="1" t="s">
        <v>31</v>
      </c>
      <c r="G782" s="13" t="s">
        <v>1061</v>
      </c>
      <c r="H782" s="1" t="s">
        <v>24</v>
      </c>
      <c r="J782">
        <v>237987</v>
      </c>
      <c r="K782" t="e">
        <v>#N/A</v>
      </c>
      <c r="L782" s="12" t="str">
        <f t="shared" si="27"/>
        <v>OPAC</v>
      </c>
    </row>
    <row r="783" spans="1:12" ht="18.75">
      <c r="A783">
        <v>749</v>
      </c>
      <c r="B783" s="1" t="s">
        <v>15</v>
      </c>
      <c r="C783" s="1" t="s">
        <v>1058</v>
      </c>
      <c r="D783" s="1" t="s">
        <v>1059</v>
      </c>
      <c r="E783" s="1" t="s">
        <v>395</v>
      </c>
      <c r="F783" s="1" t="s">
        <v>31</v>
      </c>
      <c r="G783" s="13" t="s">
        <v>1062</v>
      </c>
      <c r="H783" s="1" t="s">
        <v>24</v>
      </c>
      <c r="J783">
        <v>237990</v>
      </c>
      <c r="K783" t="e">
        <v>#N/A</v>
      </c>
      <c r="L783" s="12" t="str">
        <f t="shared" si="27"/>
        <v>OPAC</v>
      </c>
    </row>
    <row r="784" spans="1:12" ht="18.75">
      <c r="A784">
        <v>750</v>
      </c>
      <c r="B784" s="1" t="s">
        <v>15</v>
      </c>
      <c r="C784" s="1" t="s">
        <v>1063</v>
      </c>
      <c r="D784" s="1" t="s">
        <v>1064</v>
      </c>
      <c r="E784" s="1" t="s">
        <v>395</v>
      </c>
      <c r="F784" s="1" t="s">
        <v>31</v>
      </c>
      <c r="G784" s="2" t="s">
        <v>1065</v>
      </c>
      <c r="H784" s="1" t="s">
        <v>24</v>
      </c>
      <c r="J784">
        <v>872867</v>
      </c>
      <c r="K784" t="e">
        <v>#N/A</v>
      </c>
      <c r="L784" s="12" t="str">
        <f t="shared" si="27"/>
        <v>OPAC</v>
      </c>
    </row>
    <row r="785" spans="1:12" ht="18.75">
      <c r="A785">
        <v>751</v>
      </c>
      <c r="B785" s="1" t="s">
        <v>15</v>
      </c>
      <c r="C785" s="1" t="s">
        <v>1063</v>
      </c>
      <c r="D785" s="1" t="s">
        <v>1064</v>
      </c>
      <c r="E785" s="1" t="s">
        <v>395</v>
      </c>
      <c r="F785" s="1" t="s">
        <v>31</v>
      </c>
      <c r="G785" s="2" t="s">
        <v>1066</v>
      </c>
      <c r="H785" s="1" t="s">
        <v>21</v>
      </c>
      <c r="J785">
        <v>872867</v>
      </c>
      <c r="K785" t="e">
        <v>#N/A</v>
      </c>
      <c r="L785" s="12" t="str">
        <f t="shared" si="27"/>
        <v>OPAC</v>
      </c>
    </row>
    <row r="786" spans="1:12" ht="18.75">
      <c r="A786">
        <v>752</v>
      </c>
      <c r="B786" s="1" t="s">
        <v>15</v>
      </c>
      <c r="C786" s="1" t="s">
        <v>1063</v>
      </c>
      <c r="D786" s="1" t="s">
        <v>1064</v>
      </c>
      <c r="E786" s="1" t="s">
        <v>395</v>
      </c>
      <c r="F786" s="1" t="s">
        <v>31</v>
      </c>
      <c r="G786" s="2" t="s">
        <v>1067</v>
      </c>
      <c r="H786" s="1" t="s">
        <v>24</v>
      </c>
      <c r="J786">
        <v>872867</v>
      </c>
      <c r="K786" t="e">
        <v>#N/A</v>
      </c>
      <c r="L786" s="12" t="str">
        <f t="shared" si="27"/>
        <v>OPAC</v>
      </c>
    </row>
    <row r="787" spans="1:12" ht="18.75">
      <c r="A787">
        <v>753</v>
      </c>
      <c r="B787" s="1" t="s">
        <v>15</v>
      </c>
      <c r="C787" s="1" t="s">
        <v>1063</v>
      </c>
      <c r="D787" s="1" t="s">
        <v>1064</v>
      </c>
      <c r="E787" s="1" t="s">
        <v>395</v>
      </c>
      <c r="F787" s="1" t="s">
        <v>31</v>
      </c>
      <c r="G787" s="13" t="s">
        <v>1068</v>
      </c>
      <c r="H787" s="1" t="s">
        <v>24</v>
      </c>
      <c r="J787">
        <v>157720</v>
      </c>
      <c r="K787" t="e">
        <v>#N/A</v>
      </c>
      <c r="L787" s="12" t="str">
        <f t="shared" si="27"/>
        <v>OPAC</v>
      </c>
    </row>
    <row r="788" spans="1:12" ht="18.75">
      <c r="A788">
        <v>754</v>
      </c>
      <c r="B788" s="1" t="s">
        <v>15</v>
      </c>
      <c r="C788" s="1" t="s">
        <v>1063</v>
      </c>
      <c r="D788" s="1" t="s">
        <v>1064</v>
      </c>
      <c r="E788" s="1" t="s">
        <v>395</v>
      </c>
      <c r="F788" s="1" t="s">
        <v>31</v>
      </c>
      <c r="G788" s="13" t="s">
        <v>1069</v>
      </c>
      <c r="H788" s="1" t="s">
        <v>21</v>
      </c>
      <c r="J788">
        <v>122804</v>
      </c>
      <c r="K788" t="e">
        <v>#N/A</v>
      </c>
      <c r="L788" s="12" t="str">
        <f t="shared" si="27"/>
        <v>OPAC</v>
      </c>
    </row>
    <row r="789" spans="1:12" ht="18.75">
      <c r="A789">
        <v>755</v>
      </c>
      <c r="B789" s="1" t="s">
        <v>15</v>
      </c>
      <c r="C789" s="1" t="s">
        <v>1070</v>
      </c>
      <c r="D789" s="1" t="s">
        <v>1071</v>
      </c>
      <c r="E789" s="1" t="s">
        <v>395</v>
      </c>
      <c r="F789" s="1" t="s">
        <v>31</v>
      </c>
      <c r="G789" s="2" t="s">
        <v>1072</v>
      </c>
      <c r="H789" s="1" t="s">
        <v>24</v>
      </c>
      <c r="J789">
        <v>784637</v>
      </c>
      <c r="K789" t="e">
        <v>#N/A</v>
      </c>
      <c r="L789" s="12" t="str">
        <f t="shared" si="27"/>
        <v>OPAC</v>
      </c>
    </row>
    <row r="790" spans="1:9" ht="18.75">
      <c r="A790">
        <v>756</v>
      </c>
      <c r="B790" s="1" t="s">
        <v>15</v>
      </c>
      <c r="C790" s="1" t="s">
        <v>1070</v>
      </c>
      <c r="D790" s="1" t="s">
        <v>1071</v>
      </c>
      <c r="E790" s="1" t="s">
        <v>395</v>
      </c>
      <c r="F790" s="1" t="s">
        <v>31</v>
      </c>
      <c r="G790" s="13" t="s">
        <v>1073</v>
      </c>
      <c r="H790" s="1" t="s">
        <v>374</v>
      </c>
      <c r="I790" s="12" t="str">
        <f>HYPERLINK("https://www.ssocj.jp/publication/other/","本文へのリンク")</f>
        <v>本文へのリンク</v>
      </c>
    </row>
    <row r="791" spans="1:12" ht="18.75">
      <c r="A791">
        <v>757</v>
      </c>
      <c r="B791" s="1" t="s">
        <v>15</v>
      </c>
      <c r="C791" s="1" t="s">
        <v>1070</v>
      </c>
      <c r="D791" s="1" t="s">
        <v>1071</v>
      </c>
      <c r="E791" s="1" t="s">
        <v>395</v>
      </c>
      <c r="F791" s="1" t="s">
        <v>31</v>
      </c>
      <c r="G791" s="13" t="s">
        <v>1074</v>
      </c>
      <c r="H791" s="1" t="s">
        <v>24</v>
      </c>
      <c r="J791">
        <v>301538</v>
      </c>
      <c r="K791" t="e">
        <v>#N/A</v>
      </c>
      <c r="L791" s="12" t="str">
        <f aca="true" t="shared" si="28" ref="L791:L854">HYPERLINK("http://klibs1.kj.yamagata-u.ac.jp/mylimedio/search/search.do?keyword=%23ID%3D"&amp;J791,"OPAC")</f>
        <v>OPAC</v>
      </c>
    </row>
    <row r="792" spans="1:12" ht="18.75">
      <c r="A792">
        <v>758</v>
      </c>
      <c r="B792" s="1" t="s">
        <v>15</v>
      </c>
      <c r="C792" s="1" t="s">
        <v>1070</v>
      </c>
      <c r="D792" s="1" t="s">
        <v>1071</v>
      </c>
      <c r="E792" s="1" t="s">
        <v>395</v>
      </c>
      <c r="F792" s="1" t="s">
        <v>31</v>
      </c>
      <c r="G792" s="13" t="s">
        <v>1075</v>
      </c>
      <c r="H792" s="1" t="s">
        <v>21</v>
      </c>
      <c r="J792">
        <v>301579</v>
      </c>
      <c r="K792" t="e">
        <v>#N/A</v>
      </c>
      <c r="L792" s="12" t="str">
        <f t="shared" si="28"/>
        <v>OPAC</v>
      </c>
    </row>
    <row r="793" spans="1:12" ht="18.75">
      <c r="A793">
        <v>759</v>
      </c>
      <c r="B793" s="1" t="s">
        <v>15</v>
      </c>
      <c r="C793" s="1" t="s">
        <v>1070</v>
      </c>
      <c r="D793" s="1" t="s">
        <v>1071</v>
      </c>
      <c r="E793" s="1" t="s">
        <v>395</v>
      </c>
      <c r="F793" s="1" t="s">
        <v>31</v>
      </c>
      <c r="G793" s="13" t="s">
        <v>1076</v>
      </c>
      <c r="H793" s="1" t="s">
        <v>24</v>
      </c>
      <c r="J793">
        <v>358942</v>
      </c>
      <c r="K793" t="e">
        <v>#N/A</v>
      </c>
      <c r="L793" s="12" t="str">
        <f t="shared" si="28"/>
        <v>OPAC</v>
      </c>
    </row>
    <row r="794" spans="1:12" ht="18.75">
      <c r="A794">
        <v>760</v>
      </c>
      <c r="B794" s="1" t="s">
        <v>15</v>
      </c>
      <c r="C794" s="1" t="s">
        <v>1070</v>
      </c>
      <c r="D794" s="1" t="s">
        <v>1071</v>
      </c>
      <c r="E794" s="1" t="s">
        <v>395</v>
      </c>
      <c r="F794" s="1" t="s">
        <v>31</v>
      </c>
      <c r="G794" s="13" t="s">
        <v>1077</v>
      </c>
      <c r="H794" s="1" t="s">
        <v>21</v>
      </c>
      <c r="J794">
        <v>123063</v>
      </c>
      <c r="K794" t="e">
        <v>#N/A</v>
      </c>
      <c r="L794" s="12" t="str">
        <f t="shared" si="28"/>
        <v>OPAC</v>
      </c>
    </row>
    <row r="795" spans="1:12" ht="18.75">
      <c r="A795">
        <v>761</v>
      </c>
      <c r="B795" s="1" t="s">
        <v>15</v>
      </c>
      <c r="C795" s="1" t="s">
        <v>1078</v>
      </c>
      <c r="D795" s="1" t="s">
        <v>1079</v>
      </c>
      <c r="E795" s="1" t="s">
        <v>395</v>
      </c>
      <c r="F795" s="1" t="s">
        <v>19</v>
      </c>
      <c r="G795" s="2" t="s">
        <v>471</v>
      </c>
      <c r="H795" s="1" t="s">
        <v>24</v>
      </c>
      <c r="J795">
        <v>484359</v>
      </c>
      <c r="K795" t="e">
        <v>#N/A</v>
      </c>
      <c r="L795" s="12" t="str">
        <f t="shared" si="28"/>
        <v>OPAC</v>
      </c>
    </row>
    <row r="796" spans="1:12" ht="18.75">
      <c r="A796">
        <v>762</v>
      </c>
      <c r="B796" s="1" t="s">
        <v>15</v>
      </c>
      <c r="C796" s="1" t="s">
        <v>1078</v>
      </c>
      <c r="D796" s="1" t="s">
        <v>1079</v>
      </c>
      <c r="E796" s="1" t="s">
        <v>395</v>
      </c>
      <c r="F796" s="1" t="s">
        <v>19</v>
      </c>
      <c r="G796" s="13" t="s">
        <v>472</v>
      </c>
      <c r="H796" s="1" t="s">
        <v>24</v>
      </c>
      <c r="J796">
        <v>794481</v>
      </c>
      <c r="K796" t="e">
        <v>#N/A</v>
      </c>
      <c r="L796" s="12" t="str">
        <f t="shared" si="28"/>
        <v>OPAC</v>
      </c>
    </row>
    <row r="797" spans="1:12" ht="18.75">
      <c r="A797">
        <v>763</v>
      </c>
      <c r="B797" s="1" t="s">
        <v>15</v>
      </c>
      <c r="C797" s="1" t="s">
        <v>1078</v>
      </c>
      <c r="D797" s="1" t="s">
        <v>1080</v>
      </c>
      <c r="E797" s="1" t="s">
        <v>395</v>
      </c>
      <c r="F797" s="1" t="s">
        <v>19</v>
      </c>
      <c r="G797" s="2" t="s">
        <v>471</v>
      </c>
      <c r="H797" s="1" t="s">
        <v>24</v>
      </c>
      <c r="J797">
        <v>484359</v>
      </c>
      <c r="K797" t="e">
        <v>#N/A</v>
      </c>
      <c r="L797" s="12" t="str">
        <f t="shared" si="28"/>
        <v>OPAC</v>
      </c>
    </row>
    <row r="798" spans="1:12" ht="18.75">
      <c r="A798">
        <v>764</v>
      </c>
      <c r="B798" s="1" t="s">
        <v>15</v>
      </c>
      <c r="C798" s="1" t="s">
        <v>1078</v>
      </c>
      <c r="D798" s="1" t="s">
        <v>1080</v>
      </c>
      <c r="E798" s="1" t="s">
        <v>395</v>
      </c>
      <c r="F798" s="1" t="s">
        <v>19</v>
      </c>
      <c r="G798" s="13" t="s">
        <v>472</v>
      </c>
      <c r="H798" s="1" t="s">
        <v>24</v>
      </c>
      <c r="J798">
        <v>794481</v>
      </c>
      <c r="K798" t="e">
        <v>#N/A</v>
      </c>
      <c r="L798" s="12" t="str">
        <f t="shared" si="28"/>
        <v>OPAC</v>
      </c>
    </row>
    <row r="799" spans="1:12" ht="18.75">
      <c r="A799">
        <v>765</v>
      </c>
      <c r="B799" s="1" t="s">
        <v>15</v>
      </c>
      <c r="C799" s="1" t="s">
        <v>1081</v>
      </c>
      <c r="D799" s="1" t="s">
        <v>1082</v>
      </c>
      <c r="E799" s="1" t="s">
        <v>395</v>
      </c>
      <c r="F799" s="1" t="s">
        <v>19</v>
      </c>
      <c r="G799" s="2" t="s">
        <v>1083</v>
      </c>
      <c r="H799" s="1" t="s">
        <v>21</v>
      </c>
      <c r="J799">
        <v>216650</v>
      </c>
      <c r="K799" t="e">
        <v>#N/A</v>
      </c>
      <c r="L799" s="12" t="str">
        <f t="shared" si="28"/>
        <v>OPAC</v>
      </c>
    </row>
    <row r="800" spans="1:12" ht="18.75">
      <c r="A800">
        <v>766</v>
      </c>
      <c r="B800" s="1" t="s">
        <v>15</v>
      </c>
      <c r="C800" s="1" t="s">
        <v>1084</v>
      </c>
      <c r="D800" s="1" t="s">
        <v>415</v>
      </c>
      <c r="E800" s="1" t="s">
        <v>395</v>
      </c>
      <c r="F800" s="1" t="s">
        <v>19</v>
      </c>
      <c r="G800" s="2" t="s">
        <v>1085</v>
      </c>
      <c r="H800" s="1" t="s">
        <v>21</v>
      </c>
      <c r="J800">
        <v>881542</v>
      </c>
      <c r="K800" t="e">
        <v>#N/A</v>
      </c>
      <c r="L800" s="12" t="str">
        <f t="shared" si="28"/>
        <v>OPAC</v>
      </c>
    </row>
    <row r="801" spans="1:12" ht="18.75">
      <c r="A801">
        <v>767</v>
      </c>
      <c r="B801" s="1" t="s">
        <v>15</v>
      </c>
      <c r="C801" s="1" t="s">
        <v>1084</v>
      </c>
      <c r="D801" s="1" t="s">
        <v>415</v>
      </c>
      <c r="E801" s="1" t="s">
        <v>395</v>
      </c>
      <c r="F801" s="1" t="s">
        <v>19</v>
      </c>
      <c r="G801" s="13" t="s">
        <v>1086</v>
      </c>
      <c r="H801" s="1" t="s">
        <v>21</v>
      </c>
      <c r="J801">
        <v>678915</v>
      </c>
      <c r="K801" t="e">
        <v>#N/A</v>
      </c>
      <c r="L801" s="12" t="str">
        <f t="shared" si="28"/>
        <v>OPAC</v>
      </c>
    </row>
    <row r="802" spans="1:12" ht="37.5">
      <c r="A802">
        <v>768</v>
      </c>
      <c r="B802" s="1" t="s">
        <v>15</v>
      </c>
      <c r="C802" s="1" t="s">
        <v>1087</v>
      </c>
      <c r="D802" s="1" t="s">
        <v>1088</v>
      </c>
      <c r="E802" s="1" t="s">
        <v>395</v>
      </c>
      <c r="F802" s="1" t="s">
        <v>19</v>
      </c>
      <c r="G802" s="2" t="s">
        <v>1089</v>
      </c>
      <c r="H802" s="1" t="s">
        <v>21</v>
      </c>
      <c r="J802">
        <v>832090</v>
      </c>
      <c r="K802" t="e">
        <v>#N/A</v>
      </c>
      <c r="L802" s="12" t="str">
        <f t="shared" si="28"/>
        <v>OPAC</v>
      </c>
    </row>
    <row r="803" spans="1:12" ht="37.5">
      <c r="A803">
        <v>769</v>
      </c>
      <c r="B803" s="1" t="s">
        <v>15</v>
      </c>
      <c r="C803" s="1" t="s">
        <v>1087</v>
      </c>
      <c r="D803" s="1" t="s">
        <v>1088</v>
      </c>
      <c r="E803" s="1" t="s">
        <v>395</v>
      </c>
      <c r="F803" s="1" t="s">
        <v>19</v>
      </c>
      <c r="G803" s="13" t="s">
        <v>1090</v>
      </c>
      <c r="H803" s="1" t="s">
        <v>24</v>
      </c>
      <c r="J803">
        <v>658988</v>
      </c>
      <c r="K803" t="e">
        <v>#N/A</v>
      </c>
      <c r="L803" s="12" t="str">
        <f t="shared" si="28"/>
        <v>OPAC</v>
      </c>
    </row>
    <row r="804" spans="1:12" ht="37.5">
      <c r="A804" t="s">
        <v>1091</v>
      </c>
      <c r="B804" s="1" t="s">
        <v>15</v>
      </c>
      <c r="C804" s="1" t="s">
        <v>1087</v>
      </c>
      <c r="D804" s="1" t="s">
        <v>1088</v>
      </c>
      <c r="E804" s="1" t="s">
        <v>395</v>
      </c>
      <c r="F804" s="1" t="s">
        <v>19</v>
      </c>
      <c r="G804" s="13" t="s">
        <v>1092</v>
      </c>
      <c r="H804" s="1" t="s">
        <v>24</v>
      </c>
      <c r="J804">
        <v>882790</v>
      </c>
      <c r="K804" t="e">
        <v>#N/A</v>
      </c>
      <c r="L804" s="12" t="str">
        <f t="shared" si="28"/>
        <v>OPAC</v>
      </c>
    </row>
    <row r="805" spans="1:12" ht="37.5">
      <c r="A805" t="s">
        <v>1093</v>
      </c>
      <c r="B805" s="1" t="s">
        <v>15</v>
      </c>
      <c r="C805" s="1" t="s">
        <v>1087</v>
      </c>
      <c r="D805" s="1" t="s">
        <v>1088</v>
      </c>
      <c r="E805" s="1" t="s">
        <v>395</v>
      </c>
      <c r="F805" s="1" t="s">
        <v>19</v>
      </c>
      <c r="G805" s="13" t="s">
        <v>1094</v>
      </c>
      <c r="H805" s="1" t="s">
        <v>82</v>
      </c>
      <c r="L805" s="12"/>
    </row>
    <row r="806" spans="1:12" ht="37.5">
      <c r="A806">
        <v>770</v>
      </c>
      <c r="B806" s="1" t="s">
        <v>15</v>
      </c>
      <c r="C806" s="1" t="s">
        <v>1095</v>
      </c>
      <c r="D806" s="1" t="s">
        <v>1096</v>
      </c>
      <c r="E806" s="1" t="s">
        <v>833</v>
      </c>
      <c r="F806" s="1" t="s">
        <v>19</v>
      </c>
      <c r="G806" s="2" t="s">
        <v>1097</v>
      </c>
      <c r="H806" s="1" t="s">
        <v>24</v>
      </c>
      <c r="J806">
        <v>249393</v>
      </c>
      <c r="K806" t="e">
        <v>#N/A</v>
      </c>
      <c r="L806" s="12" t="str">
        <f t="shared" si="28"/>
        <v>OPAC</v>
      </c>
    </row>
    <row r="807" spans="1:12" ht="18.75">
      <c r="A807">
        <v>771</v>
      </c>
      <c r="B807" s="1" t="s">
        <v>15</v>
      </c>
      <c r="C807" s="1" t="s">
        <v>491</v>
      </c>
      <c r="D807" s="1" t="s">
        <v>1098</v>
      </c>
      <c r="E807" s="1" t="s">
        <v>833</v>
      </c>
      <c r="F807" s="1" t="s">
        <v>19</v>
      </c>
      <c r="G807" s="2" t="s">
        <v>493</v>
      </c>
      <c r="H807" s="1" t="s">
        <v>21</v>
      </c>
      <c r="J807">
        <v>870338</v>
      </c>
      <c r="K807" t="e">
        <v>#N/A</v>
      </c>
      <c r="L807" s="12" t="str">
        <f t="shared" si="28"/>
        <v>OPAC</v>
      </c>
    </row>
    <row r="808" spans="1:12" ht="18.75">
      <c r="A808">
        <v>772</v>
      </c>
      <c r="B808" s="1" t="s">
        <v>15</v>
      </c>
      <c r="C808" s="1" t="s">
        <v>491</v>
      </c>
      <c r="D808" s="1" t="s">
        <v>1098</v>
      </c>
      <c r="E808" s="1" t="s">
        <v>833</v>
      </c>
      <c r="F808" s="1" t="s">
        <v>19</v>
      </c>
      <c r="G808" s="13" t="s">
        <v>494</v>
      </c>
      <c r="H808" s="1" t="s">
        <v>21</v>
      </c>
      <c r="J808">
        <v>125372</v>
      </c>
      <c r="K808" t="e">
        <v>#N/A</v>
      </c>
      <c r="L808" s="12" t="str">
        <f t="shared" si="28"/>
        <v>OPAC</v>
      </c>
    </row>
    <row r="809" spans="1:12" ht="18.75">
      <c r="A809">
        <v>773</v>
      </c>
      <c r="B809" s="1" t="s">
        <v>15</v>
      </c>
      <c r="C809" s="1" t="s">
        <v>491</v>
      </c>
      <c r="D809" s="1" t="s">
        <v>1098</v>
      </c>
      <c r="E809" s="1" t="s">
        <v>833</v>
      </c>
      <c r="F809" s="1" t="s">
        <v>19</v>
      </c>
      <c r="G809" s="13" t="s">
        <v>495</v>
      </c>
      <c r="H809" s="1" t="s">
        <v>21</v>
      </c>
      <c r="J809">
        <v>858205</v>
      </c>
      <c r="K809" t="e">
        <v>#N/A</v>
      </c>
      <c r="L809" s="12" t="str">
        <f t="shared" si="28"/>
        <v>OPAC</v>
      </c>
    </row>
    <row r="810" spans="1:12" ht="18.75">
      <c r="A810">
        <v>774</v>
      </c>
      <c r="B810" s="1" t="s">
        <v>15</v>
      </c>
      <c r="C810" s="1" t="s">
        <v>491</v>
      </c>
      <c r="D810" s="1" t="s">
        <v>1098</v>
      </c>
      <c r="E810" s="1" t="s">
        <v>833</v>
      </c>
      <c r="F810" s="1" t="s">
        <v>19</v>
      </c>
      <c r="G810" s="13" t="s">
        <v>496</v>
      </c>
      <c r="H810" s="1" t="s">
        <v>24</v>
      </c>
      <c r="J810">
        <v>229781</v>
      </c>
      <c r="K810" t="e">
        <v>#N/A</v>
      </c>
      <c r="L810" s="12" t="str">
        <f t="shared" si="28"/>
        <v>OPAC</v>
      </c>
    </row>
    <row r="811" spans="1:12" ht="18.75">
      <c r="A811">
        <v>775</v>
      </c>
      <c r="B811" s="1" t="s">
        <v>15</v>
      </c>
      <c r="C811" s="1" t="s">
        <v>469</v>
      </c>
      <c r="D811" s="1" t="s">
        <v>1099</v>
      </c>
      <c r="E811" s="1" t="s">
        <v>833</v>
      </c>
      <c r="F811" s="1" t="s">
        <v>19</v>
      </c>
      <c r="G811" s="2" t="s">
        <v>471</v>
      </c>
      <c r="H811" s="1" t="s">
        <v>24</v>
      </c>
      <c r="J811">
        <v>484359</v>
      </c>
      <c r="K811" t="e">
        <v>#N/A</v>
      </c>
      <c r="L811" s="12" t="str">
        <f t="shared" si="28"/>
        <v>OPAC</v>
      </c>
    </row>
    <row r="812" spans="1:12" ht="18.75">
      <c r="A812">
        <v>776</v>
      </c>
      <c r="B812" s="1" t="s">
        <v>15</v>
      </c>
      <c r="C812" s="1" t="s">
        <v>469</v>
      </c>
      <c r="D812" s="1" t="s">
        <v>1099</v>
      </c>
      <c r="E812" s="1" t="s">
        <v>833</v>
      </c>
      <c r="F812" s="1" t="s">
        <v>19</v>
      </c>
      <c r="G812" s="13" t="s">
        <v>472</v>
      </c>
      <c r="H812" s="1" t="s">
        <v>24</v>
      </c>
      <c r="J812">
        <v>794481</v>
      </c>
      <c r="K812" t="e">
        <v>#N/A</v>
      </c>
      <c r="L812" s="12" t="str">
        <f t="shared" si="28"/>
        <v>OPAC</v>
      </c>
    </row>
    <row r="813" spans="1:12" ht="18.75">
      <c r="A813">
        <v>777</v>
      </c>
      <c r="B813" s="1" t="s">
        <v>15</v>
      </c>
      <c r="C813" s="1" t="s">
        <v>1100</v>
      </c>
      <c r="D813" s="1" t="s">
        <v>1101</v>
      </c>
      <c r="E813" s="1" t="s">
        <v>395</v>
      </c>
      <c r="F813" s="1" t="s">
        <v>31</v>
      </c>
      <c r="G813" s="2" t="s">
        <v>1102</v>
      </c>
      <c r="H813" s="1" t="s">
        <v>21</v>
      </c>
      <c r="J813">
        <v>243308</v>
      </c>
      <c r="K813" t="e">
        <v>#N/A</v>
      </c>
      <c r="L813" s="12" t="str">
        <f t="shared" si="28"/>
        <v>OPAC</v>
      </c>
    </row>
    <row r="814" spans="1:12" ht="18.75">
      <c r="A814">
        <v>778</v>
      </c>
      <c r="B814" s="1" t="s">
        <v>15</v>
      </c>
      <c r="C814" s="1" t="s">
        <v>1100</v>
      </c>
      <c r="D814" s="1" t="s">
        <v>1101</v>
      </c>
      <c r="E814" s="1" t="s">
        <v>395</v>
      </c>
      <c r="F814" s="1" t="s">
        <v>31</v>
      </c>
      <c r="G814" s="13" t="s">
        <v>1103</v>
      </c>
      <c r="H814" s="1" t="s">
        <v>24</v>
      </c>
      <c r="J814">
        <v>243386</v>
      </c>
      <c r="K814" t="e">
        <v>#N/A</v>
      </c>
      <c r="L814" s="12" t="str">
        <f t="shared" si="28"/>
        <v>OPAC</v>
      </c>
    </row>
    <row r="815" spans="1:12" ht="18.75">
      <c r="A815">
        <v>779</v>
      </c>
      <c r="B815" s="1" t="s">
        <v>15</v>
      </c>
      <c r="C815" s="1" t="s">
        <v>1100</v>
      </c>
      <c r="D815" s="1" t="s">
        <v>1101</v>
      </c>
      <c r="E815" s="1" t="s">
        <v>395</v>
      </c>
      <c r="F815" s="1" t="s">
        <v>31</v>
      </c>
      <c r="G815" s="13" t="s">
        <v>1104</v>
      </c>
      <c r="H815" s="1" t="s">
        <v>24</v>
      </c>
      <c r="J815">
        <v>480166</v>
      </c>
      <c r="K815" t="e">
        <v>#N/A</v>
      </c>
      <c r="L815" s="12" t="str">
        <f t="shared" si="28"/>
        <v>OPAC</v>
      </c>
    </row>
    <row r="816" spans="1:12" ht="18.75">
      <c r="A816">
        <v>780</v>
      </c>
      <c r="B816" s="1" t="s">
        <v>15</v>
      </c>
      <c r="C816" s="1" t="s">
        <v>1105</v>
      </c>
      <c r="D816" s="1" t="s">
        <v>1106</v>
      </c>
      <c r="E816" s="1" t="s">
        <v>833</v>
      </c>
      <c r="F816" s="1" t="s">
        <v>19</v>
      </c>
      <c r="G816" s="2" t="s">
        <v>1107</v>
      </c>
      <c r="H816" s="1" t="s">
        <v>24</v>
      </c>
      <c r="J816">
        <v>863846</v>
      </c>
      <c r="K816" t="e">
        <v>#N/A</v>
      </c>
      <c r="L816" s="12" t="str">
        <f t="shared" si="28"/>
        <v>OPAC</v>
      </c>
    </row>
    <row r="817" spans="1:12" ht="18.75">
      <c r="A817">
        <v>781</v>
      </c>
      <c r="B817" s="1" t="s">
        <v>15</v>
      </c>
      <c r="C817" s="1" t="s">
        <v>1108</v>
      </c>
      <c r="D817" s="1" t="s">
        <v>1109</v>
      </c>
      <c r="E817" s="1" t="s">
        <v>395</v>
      </c>
      <c r="F817" s="1" t="s">
        <v>31</v>
      </c>
      <c r="G817" s="2" t="s">
        <v>1110</v>
      </c>
      <c r="H817" s="1" t="s">
        <v>21</v>
      </c>
      <c r="J817">
        <v>36526</v>
      </c>
      <c r="K817" t="e">
        <v>#N/A</v>
      </c>
      <c r="L817" s="12" t="str">
        <f t="shared" si="28"/>
        <v>OPAC</v>
      </c>
    </row>
    <row r="818" spans="1:12" ht="18.75">
      <c r="A818">
        <v>782</v>
      </c>
      <c r="B818" s="1" t="s">
        <v>15</v>
      </c>
      <c r="C818" s="1" t="s">
        <v>1108</v>
      </c>
      <c r="D818" s="1" t="s">
        <v>1109</v>
      </c>
      <c r="E818" s="1" t="s">
        <v>395</v>
      </c>
      <c r="F818" s="1" t="s">
        <v>31</v>
      </c>
      <c r="G818" s="13" t="s">
        <v>1111</v>
      </c>
      <c r="H818" s="1" t="s">
        <v>24</v>
      </c>
      <c r="J818">
        <v>843160</v>
      </c>
      <c r="K818" t="e">
        <v>#N/A</v>
      </c>
      <c r="L818" s="12" t="str">
        <f t="shared" si="28"/>
        <v>OPAC</v>
      </c>
    </row>
    <row r="819" spans="1:12" ht="37.5">
      <c r="A819">
        <v>783</v>
      </c>
      <c r="B819" s="1" t="s">
        <v>15</v>
      </c>
      <c r="C819" s="1" t="s">
        <v>1108</v>
      </c>
      <c r="D819" s="1" t="s">
        <v>1109</v>
      </c>
      <c r="E819" s="1" t="s">
        <v>395</v>
      </c>
      <c r="F819" s="1" t="s">
        <v>31</v>
      </c>
      <c r="G819" s="13" t="s">
        <v>1112</v>
      </c>
      <c r="H819" s="1" t="s">
        <v>24</v>
      </c>
      <c r="J819">
        <v>307997</v>
      </c>
      <c r="K819" t="e">
        <v>#N/A</v>
      </c>
      <c r="L819" s="12" t="str">
        <f t="shared" si="28"/>
        <v>OPAC</v>
      </c>
    </row>
    <row r="820" spans="1:12" ht="18.75">
      <c r="A820">
        <v>784</v>
      </c>
      <c r="B820" s="1" t="s">
        <v>15</v>
      </c>
      <c r="C820" s="1" t="s">
        <v>1108</v>
      </c>
      <c r="D820" s="1" t="s">
        <v>1109</v>
      </c>
      <c r="E820" s="1" t="s">
        <v>395</v>
      </c>
      <c r="F820" s="1" t="s">
        <v>31</v>
      </c>
      <c r="G820" s="13" t="s">
        <v>1113</v>
      </c>
      <c r="H820" s="1" t="s">
        <v>24</v>
      </c>
      <c r="J820">
        <v>831821</v>
      </c>
      <c r="K820" t="e">
        <v>#N/A</v>
      </c>
      <c r="L820" s="12" t="str">
        <f t="shared" si="28"/>
        <v>OPAC</v>
      </c>
    </row>
    <row r="821" spans="1:12" ht="37.5">
      <c r="A821">
        <v>785</v>
      </c>
      <c r="B821" s="1" t="s">
        <v>15</v>
      </c>
      <c r="C821" s="1" t="s">
        <v>1108</v>
      </c>
      <c r="D821" s="1" t="s">
        <v>1109</v>
      </c>
      <c r="E821" s="1" t="s">
        <v>395</v>
      </c>
      <c r="F821" s="1" t="s">
        <v>31</v>
      </c>
      <c r="G821" s="13" t="s">
        <v>1114</v>
      </c>
      <c r="H821" s="1" t="s">
        <v>24</v>
      </c>
      <c r="J821">
        <v>256005</v>
      </c>
      <c r="K821" t="e">
        <v>#N/A</v>
      </c>
      <c r="L821" s="12" t="str">
        <f t="shared" si="28"/>
        <v>OPAC</v>
      </c>
    </row>
    <row r="822" spans="1:12" ht="18.75">
      <c r="A822">
        <v>786</v>
      </c>
      <c r="B822" s="1" t="s">
        <v>15</v>
      </c>
      <c r="C822" s="1" t="s">
        <v>1115</v>
      </c>
      <c r="D822" s="1" t="s">
        <v>492</v>
      </c>
      <c r="E822" s="1" t="s">
        <v>395</v>
      </c>
      <c r="F822" s="1" t="s">
        <v>31</v>
      </c>
      <c r="G822" s="2" t="s">
        <v>493</v>
      </c>
      <c r="H822" s="1" t="s">
        <v>21</v>
      </c>
      <c r="J822">
        <v>870338</v>
      </c>
      <c r="K822" t="e">
        <v>#N/A</v>
      </c>
      <c r="L822" s="12" t="str">
        <f t="shared" si="28"/>
        <v>OPAC</v>
      </c>
    </row>
    <row r="823" spans="1:12" ht="18.75">
      <c r="A823">
        <v>787</v>
      </c>
      <c r="B823" s="1" t="s">
        <v>15</v>
      </c>
      <c r="C823" s="1" t="s">
        <v>1115</v>
      </c>
      <c r="D823" s="1" t="s">
        <v>492</v>
      </c>
      <c r="E823" s="1" t="s">
        <v>395</v>
      </c>
      <c r="F823" s="1" t="s">
        <v>31</v>
      </c>
      <c r="G823" s="13" t="s">
        <v>1116</v>
      </c>
      <c r="H823" s="1" t="s">
        <v>21</v>
      </c>
      <c r="J823">
        <v>125372</v>
      </c>
      <c r="K823" t="e">
        <v>#N/A</v>
      </c>
      <c r="L823" s="12" t="str">
        <f t="shared" si="28"/>
        <v>OPAC</v>
      </c>
    </row>
    <row r="824" spans="1:12" ht="18.75">
      <c r="A824">
        <v>788</v>
      </c>
      <c r="B824" s="1" t="s">
        <v>15</v>
      </c>
      <c r="C824" s="1" t="s">
        <v>1115</v>
      </c>
      <c r="D824" s="1" t="s">
        <v>492</v>
      </c>
      <c r="E824" s="1" t="s">
        <v>395</v>
      </c>
      <c r="F824" s="1" t="s">
        <v>31</v>
      </c>
      <c r="G824" s="13" t="s">
        <v>1117</v>
      </c>
      <c r="H824" s="1" t="s">
        <v>21</v>
      </c>
      <c r="J824">
        <v>237011</v>
      </c>
      <c r="K824" t="e">
        <v>#N/A</v>
      </c>
      <c r="L824" s="12" t="str">
        <f t="shared" si="28"/>
        <v>OPAC</v>
      </c>
    </row>
    <row r="825" spans="1:12" ht="18.75">
      <c r="A825">
        <v>789</v>
      </c>
      <c r="B825" s="1" t="s">
        <v>15</v>
      </c>
      <c r="C825" s="1" t="s">
        <v>1115</v>
      </c>
      <c r="D825" s="1" t="s">
        <v>492</v>
      </c>
      <c r="E825" s="1" t="s">
        <v>395</v>
      </c>
      <c r="F825" s="1" t="s">
        <v>31</v>
      </c>
      <c r="G825" s="13" t="s">
        <v>1118</v>
      </c>
      <c r="H825" s="1" t="s">
        <v>24</v>
      </c>
      <c r="J825">
        <v>229781</v>
      </c>
      <c r="K825" t="e">
        <v>#N/A</v>
      </c>
      <c r="L825" s="12" t="str">
        <f t="shared" si="28"/>
        <v>OPAC</v>
      </c>
    </row>
    <row r="826" spans="1:12" ht="18.75">
      <c r="A826">
        <v>790</v>
      </c>
      <c r="B826" s="1" t="s">
        <v>15</v>
      </c>
      <c r="C826" s="1" t="s">
        <v>1119</v>
      </c>
      <c r="D826" s="1" t="s">
        <v>1120</v>
      </c>
      <c r="E826" s="1" t="s">
        <v>65</v>
      </c>
      <c r="F826" s="1" t="s">
        <v>31</v>
      </c>
      <c r="G826" s="2" t="s">
        <v>1121</v>
      </c>
      <c r="H826" s="1" t="s">
        <v>24</v>
      </c>
      <c r="J826">
        <v>870502</v>
      </c>
      <c r="K826" t="e">
        <v>#N/A</v>
      </c>
      <c r="L826" s="12" t="str">
        <f t="shared" si="28"/>
        <v>OPAC</v>
      </c>
    </row>
    <row r="827" spans="1:12" ht="37.5">
      <c r="A827">
        <v>791</v>
      </c>
      <c r="B827" s="1" t="s">
        <v>15</v>
      </c>
      <c r="C827" s="1" t="s">
        <v>1119</v>
      </c>
      <c r="D827" s="1" t="s">
        <v>1120</v>
      </c>
      <c r="E827" s="1" t="s">
        <v>65</v>
      </c>
      <c r="F827" s="1" t="s">
        <v>31</v>
      </c>
      <c r="G827" s="13" t="s">
        <v>1122</v>
      </c>
      <c r="H827" s="1" t="s">
        <v>24</v>
      </c>
      <c r="J827">
        <v>38916</v>
      </c>
      <c r="K827" t="e">
        <v>#N/A</v>
      </c>
      <c r="L827" s="12" t="str">
        <f t="shared" si="28"/>
        <v>OPAC</v>
      </c>
    </row>
    <row r="828" spans="1:12" ht="37.5">
      <c r="A828">
        <v>792</v>
      </c>
      <c r="B828" s="1" t="s">
        <v>15</v>
      </c>
      <c r="C828" s="1" t="s">
        <v>1119</v>
      </c>
      <c r="D828" s="1" t="s">
        <v>1120</v>
      </c>
      <c r="E828" s="1" t="s">
        <v>65</v>
      </c>
      <c r="F828" s="1" t="s">
        <v>31</v>
      </c>
      <c r="G828" s="13" t="s">
        <v>1123</v>
      </c>
      <c r="H828" s="1" t="s">
        <v>24</v>
      </c>
      <c r="J828">
        <v>125328</v>
      </c>
      <c r="K828" t="e">
        <v>#N/A</v>
      </c>
      <c r="L828" s="12" t="str">
        <f t="shared" si="28"/>
        <v>OPAC</v>
      </c>
    </row>
    <row r="829" spans="1:12" ht="18.75">
      <c r="A829">
        <v>793</v>
      </c>
      <c r="B829" s="1" t="s">
        <v>15</v>
      </c>
      <c r="C829" s="1" t="s">
        <v>1119</v>
      </c>
      <c r="D829" s="1" t="s">
        <v>1120</v>
      </c>
      <c r="E829" s="1" t="s">
        <v>65</v>
      </c>
      <c r="F829" s="1" t="s">
        <v>31</v>
      </c>
      <c r="G829" s="13" t="s">
        <v>1124</v>
      </c>
      <c r="H829" s="1" t="s">
        <v>24</v>
      </c>
      <c r="J829">
        <v>731101</v>
      </c>
      <c r="K829" t="e">
        <v>#N/A</v>
      </c>
      <c r="L829" s="12" t="str">
        <f t="shared" si="28"/>
        <v>OPAC</v>
      </c>
    </row>
    <row r="830" spans="1:12" ht="18.75">
      <c r="A830">
        <v>794</v>
      </c>
      <c r="B830" s="1" t="s">
        <v>15</v>
      </c>
      <c r="C830" s="1" t="s">
        <v>1119</v>
      </c>
      <c r="D830" s="1" t="s">
        <v>1120</v>
      </c>
      <c r="E830" s="1" t="s">
        <v>65</v>
      </c>
      <c r="F830" s="1" t="s">
        <v>31</v>
      </c>
      <c r="G830" s="13" t="s">
        <v>1125</v>
      </c>
      <c r="H830" s="1" t="s">
        <v>24</v>
      </c>
      <c r="J830">
        <v>125303</v>
      </c>
      <c r="K830" t="e">
        <v>#N/A</v>
      </c>
      <c r="L830" s="12" t="str">
        <f t="shared" si="28"/>
        <v>OPAC</v>
      </c>
    </row>
    <row r="831" spans="1:12" ht="18.75">
      <c r="A831">
        <v>795</v>
      </c>
      <c r="B831" s="1" t="s">
        <v>15</v>
      </c>
      <c r="C831" s="1" t="s">
        <v>1119</v>
      </c>
      <c r="D831" s="1" t="s">
        <v>1120</v>
      </c>
      <c r="E831" s="1" t="s">
        <v>65</v>
      </c>
      <c r="F831" s="1" t="s">
        <v>31</v>
      </c>
      <c r="G831" s="13" t="s">
        <v>1126</v>
      </c>
      <c r="H831" s="1" t="s">
        <v>24</v>
      </c>
      <c r="J831">
        <v>260438</v>
      </c>
      <c r="K831" t="e">
        <v>#N/A</v>
      </c>
      <c r="L831" s="12" t="str">
        <f t="shared" si="28"/>
        <v>OPAC</v>
      </c>
    </row>
    <row r="832" spans="1:12" ht="18.75">
      <c r="A832">
        <v>796</v>
      </c>
      <c r="B832" s="1" t="s">
        <v>15</v>
      </c>
      <c r="C832" s="1" t="s">
        <v>1119</v>
      </c>
      <c r="D832" s="1" t="s">
        <v>1120</v>
      </c>
      <c r="E832" s="1" t="s">
        <v>65</v>
      </c>
      <c r="F832" s="1" t="s">
        <v>31</v>
      </c>
      <c r="G832" s="13" t="s">
        <v>1127</v>
      </c>
      <c r="H832" s="1" t="s">
        <v>24</v>
      </c>
      <c r="J832">
        <v>731117</v>
      </c>
      <c r="K832" t="e">
        <v>#N/A</v>
      </c>
      <c r="L832" s="12" t="str">
        <f t="shared" si="28"/>
        <v>OPAC</v>
      </c>
    </row>
    <row r="833" spans="1:12" ht="18.75">
      <c r="A833">
        <v>797</v>
      </c>
      <c r="B833" s="1" t="s">
        <v>15</v>
      </c>
      <c r="C833" s="1" t="s">
        <v>1119</v>
      </c>
      <c r="D833" s="1" t="s">
        <v>1120</v>
      </c>
      <c r="E833" s="1" t="s">
        <v>65</v>
      </c>
      <c r="F833" s="1" t="s">
        <v>31</v>
      </c>
      <c r="G833" s="13" t="s">
        <v>1128</v>
      </c>
      <c r="H833" s="1" t="s">
        <v>21</v>
      </c>
      <c r="J833">
        <v>257966</v>
      </c>
      <c r="K833" t="e">
        <v>#N/A</v>
      </c>
      <c r="L833" s="12" t="str">
        <f t="shared" si="28"/>
        <v>OPAC</v>
      </c>
    </row>
    <row r="834" spans="1:12" ht="18.75">
      <c r="A834">
        <v>798</v>
      </c>
      <c r="B834" s="1" t="s">
        <v>15</v>
      </c>
      <c r="C834" s="1" t="s">
        <v>1119</v>
      </c>
      <c r="D834" s="1" t="s">
        <v>1120</v>
      </c>
      <c r="E834" s="1" t="s">
        <v>65</v>
      </c>
      <c r="F834" s="1" t="s">
        <v>31</v>
      </c>
      <c r="G834" s="13" t="s">
        <v>1129</v>
      </c>
      <c r="H834" s="1" t="s">
        <v>21</v>
      </c>
      <c r="J834">
        <v>249277</v>
      </c>
      <c r="K834" t="e">
        <v>#N/A</v>
      </c>
      <c r="L834" s="12" t="str">
        <f t="shared" si="28"/>
        <v>OPAC</v>
      </c>
    </row>
    <row r="835" spans="1:12" ht="18.75">
      <c r="A835">
        <v>799</v>
      </c>
      <c r="B835" s="1" t="s">
        <v>15</v>
      </c>
      <c r="C835" s="1" t="s">
        <v>1119</v>
      </c>
      <c r="D835" s="1" t="s">
        <v>1120</v>
      </c>
      <c r="E835" s="1" t="s">
        <v>65</v>
      </c>
      <c r="F835" s="1" t="s">
        <v>31</v>
      </c>
      <c r="G835" s="13" t="s">
        <v>1130</v>
      </c>
      <c r="H835" s="1" t="s">
        <v>21</v>
      </c>
      <c r="J835">
        <v>863355</v>
      </c>
      <c r="L835" s="12" t="str">
        <f t="shared" si="28"/>
        <v>OPAC</v>
      </c>
    </row>
    <row r="836" spans="1:12" ht="18.75">
      <c r="A836">
        <v>800</v>
      </c>
      <c r="B836" s="1" t="s">
        <v>15</v>
      </c>
      <c r="C836" s="1" t="s">
        <v>1119</v>
      </c>
      <c r="D836" s="1" t="s">
        <v>1120</v>
      </c>
      <c r="E836" s="1" t="s">
        <v>65</v>
      </c>
      <c r="F836" s="1" t="s">
        <v>31</v>
      </c>
      <c r="G836" s="13" t="s">
        <v>1131</v>
      </c>
      <c r="H836" s="1" t="s">
        <v>24</v>
      </c>
      <c r="J836">
        <v>883135</v>
      </c>
      <c r="L836" s="12" t="str">
        <f t="shared" si="28"/>
        <v>OPAC</v>
      </c>
    </row>
    <row r="837" spans="1:12" ht="18.75">
      <c r="A837">
        <v>801</v>
      </c>
      <c r="B837" s="1" t="s">
        <v>15</v>
      </c>
      <c r="C837" s="1" t="s">
        <v>1119</v>
      </c>
      <c r="D837" s="1" t="s">
        <v>1120</v>
      </c>
      <c r="E837" s="1" t="s">
        <v>65</v>
      </c>
      <c r="F837" s="1" t="s">
        <v>31</v>
      </c>
      <c r="G837" s="13" t="s">
        <v>1132</v>
      </c>
      <c r="H837" s="1" t="s">
        <v>24</v>
      </c>
      <c r="J837">
        <v>346502</v>
      </c>
      <c r="K837" t="e">
        <v>#N/A</v>
      </c>
      <c r="L837" s="12" t="str">
        <f t="shared" si="28"/>
        <v>OPAC</v>
      </c>
    </row>
    <row r="838" spans="1:12" ht="18.75">
      <c r="A838">
        <v>802</v>
      </c>
      <c r="B838" s="1" t="s">
        <v>15</v>
      </c>
      <c r="C838" s="1" t="s">
        <v>1133</v>
      </c>
      <c r="D838" s="1" t="s">
        <v>1134</v>
      </c>
      <c r="E838" s="1" t="s">
        <v>395</v>
      </c>
      <c r="F838" s="1" t="s">
        <v>31</v>
      </c>
      <c r="G838" s="2" t="s">
        <v>1135</v>
      </c>
      <c r="H838" s="1" t="s">
        <v>24</v>
      </c>
      <c r="J838">
        <v>241828</v>
      </c>
      <c r="K838" t="e">
        <v>#N/A</v>
      </c>
      <c r="L838" s="12" t="str">
        <f t="shared" si="28"/>
        <v>OPAC</v>
      </c>
    </row>
    <row r="839" spans="1:12" ht="18.75">
      <c r="A839">
        <v>803</v>
      </c>
      <c r="B839" s="1" t="s">
        <v>15</v>
      </c>
      <c r="C839" s="1" t="s">
        <v>1133</v>
      </c>
      <c r="D839" s="1" t="s">
        <v>1134</v>
      </c>
      <c r="E839" s="1" t="s">
        <v>395</v>
      </c>
      <c r="F839" s="1" t="s">
        <v>31</v>
      </c>
      <c r="G839" s="13" t="s">
        <v>1136</v>
      </c>
      <c r="H839" s="1" t="s">
        <v>21</v>
      </c>
      <c r="J839">
        <v>123595</v>
      </c>
      <c r="K839" t="e">
        <v>#N/A</v>
      </c>
      <c r="L839" s="12" t="str">
        <f t="shared" si="28"/>
        <v>OPAC</v>
      </c>
    </row>
    <row r="840" spans="1:12" ht="18.75">
      <c r="A840">
        <v>804</v>
      </c>
      <c r="B840" s="1" t="s">
        <v>15</v>
      </c>
      <c r="C840" s="1" t="s">
        <v>1133</v>
      </c>
      <c r="D840" s="1" t="s">
        <v>1134</v>
      </c>
      <c r="E840" s="1" t="s">
        <v>395</v>
      </c>
      <c r="F840" s="1" t="s">
        <v>31</v>
      </c>
      <c r="G840" s="13" t="s">
        <v>1137</v>
      </c>
      <c r="H840" s="1" t="s">
        <v>24</v>
      </c>
      <c r="J840">
        <v>249326</v>
      </c>
      <c r="K840" t="e">
        <v>#N/A</v>
      </c>
      <c r="L840" s="12" t="str">
        <f t="shared" si="28"/>
        <v>OPAC</v>
      </c>
    </row>
    <row r="841" spans="1:12" ht="37.5">
      <c r="A841">
        <v>805</v>
      </c>
      <c r="B841" s="1" t="s">
        <v>15</v>
      </c>
      <c r="C841" s="1" t="s">
        <v>1138</v>
      </c>
      <c r="D841" s="1" t="s">
        <v>1139</v>
      </c>
      <c r="E841" s="1" t="s">
        <v>395</v>
      </c>
      <c r="F841" s="1" t="s">
        <v>31</v>
      </c>
      <c r="G841" s="2" t="s">
        <v>1140</v>
      </c>
      <c r="H841" s="1" t="s">
        <v>21</v>
      </c>
      <c r="J841">
        <v>847281</v>
      </c>
      <c r="K841" t="e">
        <v>#N/A</v>
      </c>
      <c r="L841" s="12" t="str">
        <f t="shared" si="28"/>
        <v>OPAC</v>
      </c>
    </row>
    <row r="842" spans="1:12" ht="18.75">
      <c r="A842">
        <v>806</v>
      </c>
      <c r="B842" s="1" t="s">
        <v>15</v>
      </c>
      <c r="C842" s="1" t="s">
        <v>1138</v>
      </c>
      <c r="D842" s="1" t="s">
        <v>1139</v>
      </c>
      <c r="E842" s="1" t="s">
        <v>395</v>
      </c>
      <c r="F842" s="1" t="s">
        <v>31</v>
      </c>
      <c r="G842" s="13" t="s">
        <v>1141</v>
      </c>
      <c r="H842" s="1" t="s">
        <v>24</v>
      </c>
      <c r="J842">
        <v>484359</v>
      </c>
      <c r="K842" t="e">
        <v>#N/A</v>
      </c>
      <c r="L842" s="12" t="str">
        <f t="shared" si="28"/>
        <v>OPAC</v>
      </c>
    </row>
    <row r="843" spans="1:12" ht="18.75">
      <c r="A843">
        <v>807</v>
      </c>
      <c r="B843" s="1" t="s">
        <v>15</v>
      </c>
      <c r="C843" s="1" t="s">
        <v>1138</v>
      </c>
      <c r="D843" s="1" t="s">
        <v>1139</v>
      </c>
      <c r="E843" s="1" t="s">
        <v>395</v>
      </c>
      <c r="F843" s="1" t="s">
        <v>31</v>
      </c>
      <c r="G843" s="13" t="s">
        <v>1142</v>
      </c>
      <c r="H843" s="1" t="s">
        <v>24</v>
      </c>
      <c r="J843">
        <v>731266</v>
      </c>
      <c r="K843" t="e">
        <v>#N/A</v>
      </c>
      <c r="L843" s="12" t="str">
        <f t="shared" si="28"/>
        <v>OPAC</v>
      </c>
    </row>
    <row r="844" spans="1:12" ht="18.75">
      <c r="A844">
        <v>808</v>
      </c>
      <c r="B844" s="1" t="s">
        <v>15</v>
      </c>
      <c r="C844" s="1" t="s">
        <v>1138</v>
      </c>
      <c r="D844" s="1" t="s">
        <v>1139</v>
      </c>
      <c r="E844" s="1" t="s">
        <v>395</v>
      </c>
      <c r="F844" s="1" t="s">
        <v>31</v>
      </c>
      <c r="G844" s="13" t="s">
        <v>1143</v>
      </c>
      <c r="H844" s="1" t="s">
        <v>21</v>
      </c>
      <c r="J844">
        <v>787514</v>
      </c>
      <c r="K844" t="e">
        <v>#N/A</v>
      </c>
      <c r="L844" s="12" t="str">
        <f t="shared" si="28"/>
        <v>OPAC</v>
      </c>
    </row>
    <row r="845" spans="1:12" ht="18.75">
      <c r="A845">
        <v>809</v>
      </c>
      <c r="B845" s="1" t="s">
        <v>15</v>
      </c>
      <c r="C845" s="1" t="s">
        <v>1138</v>
      </c>
      <c r="D845" s="1" t="s">
        <v>1139</v>
      </c>
      <c r="E845" s="1" t="s">
        <v>395</v>
      </c>
      <c r="F845" s="1" t="s">
        <v>31</v>
      </c>
      <c r="G845" s="13" t="s">
        <v>1144</v>
      </c>
      <c r="H845" s="1" t="s">
        <v>21</v>
      </c>
      <c r="J845">
        <v>343525</v>
      </c>
      <c r="K845" t="e">
        <v>#N/A</v>
      </c>
      <c r="L845" s="12" t="str">
        <f t="shared" si="28"/>
        <v>OPAC</v>
      </c>
    </row>
    <row r="846" spans="1:12" ht="18.75">
      <c r="A846">
        <v>810</v>
      </c>
      <c r="B846" s="1" t="s">
        <v>15</v>
      </c>
      <c r="C846" s="1" t="s">
        <v>1138</v>
      </c>
      <c r="D846" s="1" t="s">
        <v>1139</v>
      </c>
      <c r="E846" s="1" t="s">
        <v>395</v>
      </c>
      <c r="F846" s="1" t="s">
        <v>31</v>
      </c>
      <c r="G846" s="13" t="s">
        <v>1145</v>
      </c>
      <c r="H846" s="1" t="s">
        <v>24</v>
      </c>
      <c r="J846">
        <v>686049</v>
      </c>
      <c r="K846" t="e">
        <v>#N/A</v>
      </c>
      <c r="L846" s="12" t="str">
        <f t="shared" si="28"/>
        <v>OPAC</v>
      </c>
    </row>
    <row r="847" spans="1:12" ht="18.75">
      <c r="A847">
        <v>811</v>
      </c>
      <c r="B847" s="1" t="s">
        <v>15</v>
      </c>
      <c r="C847" s="1" t="s">
        <v>1138</v>
      </c>
      <c r="D847" s="1" t="s">
        <v>1139</v>
      </c>
      <c r="E847" s="1" t="s">
        <v>395</v>
      </c>
      <c r="F847" s="1" t="s">
        <v>31</v>
      </c>
      <c r="G847" s="13" t="s">
        <v>1146</v>
      </c>
      <c r="H847" s="1" t="s">
        <v>21</v>
      </c>
      <c r="J847">
        <v>742063</v>
      </c>
      <c r="K847" t="e">
        <v>#N/A</v>
      </c>
      <c r="L847" s="12" t="str">
        <f t="shared" si="28"/>
        <v>OPAC</v>
      </c>
    </row>
    <row r="848" spans="1:12" ht="37.5">
      <c r="A848">
        <v>812</v>
      </c>
      <c r="B848" s="1" t="s">
        <v>15</v>
      </c>
      <c r="C848" s="1" t="s">
        <v>1138</v>
      </c>
      <c r="D848" s="1" t="s">
        <v>1147</v>
      </c>
      <c r="E848" s="1" t="s">
        <v>395</v>
      </c>
      <c r="F848" s="1" t="s">
        <v>31</v>
      </c>
      <c r="G848" s="2" t="s">
        <v>1140</v>
      </c>
      <c r="H848" s="1" t="s">
        <v>21</v>
      </c>
      <c r="J848">
        <v>847281</v>
      </c>
      <c r="K848" t="e">
        <v>#N/A</v>
      </c>
      <c r="L848" s="12" t="str">
        <f t="shared" si="28"/>
        <v>OPAC</v>
      </c>
    </row>
    <row r="849" spans="1:12" ht="18.75">
      <c r="A849">
        <v>813</v>
      </c>
      <c r="B849" s="1" t="s">
        <v>15</v>
      </c>
      <c r="C849" s="1" t="s">
        <v>1138</v>
      </c>
      <c r="D849" s="1" t="s">
        <v>1147</v>
      </c>
      <c r="E849" s="1" t="s">
        <v>395</v>
      </c>
      <c r="F849" s="1" t="s">
        <v>31</v>
      </c>
      <c r="G849" s="13" t="s">
        <v>1141</v>
      </c>
      <c r="H849" s="1" t="s">
        <v>24</v>
      </c>
      <c r="J849">
        <v>484359</v>
      </c>
      <c r="K849" t="e">
        <v>#N/A</v>
      </c>
      <c r="L849" s="12" t="str">
        <f t="shared" si="28"/>
        <v>OPAC</v>
      </c>
    </row>
    <row r="850" spans="1:12" ht="18.75">
      <c r="A850">
        <v>814</v>
      </c>
      <c r="B850" s="1" t="s">
        <v>15</v>
      </c>
      <c r="C850" s="1" t="s">
        <v>1138</v>
      </c>
      <c r="D850" s="1" t="s">
        <v>1147</v>
      </c>
      <c r="E850" s="1" t="s">
        <v>395</v>
      </c>
      <c r="F850" s="1" t="s">
        <v>31</v>
      </c>
      <c r="G850" s="13" t="s">
        <v>1142</v>
      </c>
      <c r="H850" s="1" t="s">
        <v>24</v>
      </c>
      <c r="J850">
        <v>731266</v>
      </c>
      <c r="K850" t="e">
        <v>#N/A</v>
      </c>
      <c r="L850" s="12" t="str">
        <f t="shared" si="28"/>
        <v>OPAC</v>
      </c>
    </row>
    <row r="851" spans="1:12" ht="18.75">
      <c r="A851">
        <v>815</v>
      </c>
      <c r="B851" s="1" t="s">
        <v>15</v>
      </c>
      <c r="C851" s="1" t="s">
        <v>1138</v>
      </c>
      <c r="D851" s="1" t="s">
        <v>1147</v>
      </c>
      <c r="E851" s="1" t="s">
        <v>395</v>
      </c>
      <c r="F851" s="1" t="s">
        <v>31</v>
      </c>
      <c r="G851" s="13" t="s">
        <v>1143</v>
      </c>
      <c r="H851" s="1" t="s">
        <v>24</v>
      </c>
      <c r="J851">
        <v>787514</v>
      </c>
      <c r="K851" t="e">
        <v>#N/A</v>
      </c>
      <c r="L851" s="12" t="str">
        <f t="shared" si="28"/>
        <v>OPAC</v>
      </c>
    </row>
    <row r="852" spans="1:12" ht="18.75">
      <c r="A852">
        <v>816</v>
      </c>
      <c r="B852" s="1" t="s">
        <v>15</v>
      </c>
      <c r="C852" s="1" t="s">
        <v>1138</v>
      </c>
      <c r="D852" s="1" t="s">
        <v>1147</v>
      </c>
      <c r="E852" s="1" t="s">
        <v>395</v>
      </c>
      <c r="F852" s="1" t="s">
        <v>31</v>
      </c>
      <c r="G852" s="13" t="s">
        <v>1144</v>
      </c>
      <c r="H852" s="1" t="s">
        <v>24</v>
      </c>
      <c r="J852">
        <v>343525</v>
      </c>
      <c r="K852" t="e">
        <v>#N/A</v>
      </c>
      <c r="L852" s="12" t="str">
        <f t="shared" si="28"/>
        <v>OPAC</v>
      </c>
    </row>
    <row r="853" spans="1:12" ht="18.75">
      <c r="A853">
        <v>817</v>
      </c>
      <c r="B853" s="1" t="s">
        <v>15</v>
      </c>
      <c r="C853" s="1" t="s">
        <v>1138</v>
      </c>
      <c r="D853" s="1" t="s">
        <v>1147</v>
      </c>
      <c r="E853" s="1" t="s">
        <v>395</v>
      </c>
      <c r="F853" s="1" t="s">
        <v>31</v>
      </c>
      <c r="G853" s="13" t="s">
        <v>1145</v>
      </c>
      <c r="H853" s="1" t="s">
        <v>24</v>
      </c>
      <c r="J853">
        <v>686049</v>
      </c>
      <c r="K853" t="e">
        <v>#N/A</v>
      </c>
      <c r="L853" s="12" t="str">
        <f t="shared" si="28"/>
        <v>OPAC</v>
      </c>
    </row>
    <row r="854" spans="1:12" ht="18.75">
      <c r="A854">
        <v>818</v>
      </c>
      <c r="B854" s="1" t="s">
        <v>15</v>
      </c>
      <c r="C854" s="1" t="s">
        <v>1138</v>
      </c>
      <c r="D854" s="1" t="s">
        <v>1147</v>
      </c>
      <c r="E854" s="1" t="s">
        <v>395</v>
      </c>
      <c r="F854" s="1" t="s">
        <v>31</v>
      </c>
      <c r="G854" s="13" t="s">
        <v>1146</v>
      </c>
      <c r="H854" s="1" t="s">
        <v>24</v>
      </c>
      <c r="J854">
        <v>742063</v>
      </c>
      <c r="K854" t="e">
        <v>#N/A</v>
      </c>
      <c r="L854" s="12" t="str">
        <f t="shared" si="28"/>
        <v>OPAC</v>
      </c>
    </row>
    <row r="855" spans="1:12" ht="18.75">
      <c r="A855">
        <v>819</v>
      </c>
      <c r="B855" s="1" t="s">
        <v>15</v>
      </c>
      <c r="C855" s="1" t="s">
        <v>1148</v>
      </c>
      <c r="D855" s="1" t="s">
        <v>1080</v>
      </c>
      <c r="E855" s="1" t="s">
        <v>833</v>
      </c>
      <c r="F855" s="1" t="s">
        <v>31</v>
      </c>
      <c r="G855" s="2" t="s">
        <v>1149</v>
      </c>
      <c r="H855" s="1" t="s">
        <v>24</v>
      </c>
      <c r="J855">
        <v>832938</v>
      </c>
      <c r="K855" t="e">
        <v>#N/A</v>
      </c>
      <c r="L855" s="12" t="str">
        <f aca="true" t="shared" si="29" ref="L855:L861">HYPERLINK("http://klibs1.kj.yamagata-u.ac.jp/mylimedio/search/search.do?keyword=%23ID%3D"&amp;J855,"OPAC")</f>
        <v>OPAC</v>
      </c>
    </row>
    <row r="856" spans="1:12" ht="18.75">
      <c r="A856">
        <v>820</v>
      </c>
      <c r="B856" s="1" t="s">
        <v>15</v>
      </c>
      <c r="C856" s="1" t="s">
        <v>1148</v>
      </c>
      <c r="D856" s="1" t="s">
        <v>1080</v>
      </c>
      <c r="E856" s="1" t="s">
        <v>833</v>
      </c>
      <c r="F856" s="1" t="s">
        <v>31</v>
      </c>
      <c r="G856" s="13" t="s">
        <v>1150</v>
      </c>
      <c r="H856" s="1" t="s">
        <v>24</v>
      </c>
      <c r="J856">
        <v>542519</v>
      </c>
      <c r="K856" t="e">
        <v>#N/A</v>
      </c>
      <c r="L856" s="12" t="str">
        <f t="shared" si="29"/>
        <v>OPAC</v>
      </c>
    </row>
    <row r="857" spans="1:12" ht="18.75">
      <c r="A857">
        <v>821</v>
      </c>
      <c r="B857" s="1" t="s">
        <v>15</v>
      </c>
      <c r="C857" s="1" t="s">
        <v>1148</v>
      </c>
      <c r="D857" s="1" t="s">
        <v>1080</v>
      </c>
      <c r="E857" s="1" t="s">
        <v>833</v>
      </c>
      <c r="F857" s="1" t="s">
        <v>31</v>
      </c>
      <c r="G857" s="13" t="s">
        <v>1151</v>
      </c>
      <c r="H857" s="1" t="s">
        <v>24</v>
      </c>
      <c r="J857">
        <v>542515</v>
      </c>
      <c r="K857" t="e">
        <v>#N/A</v>
      </c>
      <c r="L857" s="12" t="str">
        <f t="shared" si="29"/>
        <v>OPAC</v>
      </c>
    </row>
    <row r="858" spans="1:12" ht="37.5">
      <c r="A858">
        <v>822</v>
      </c>
      <c r="B858" s="1" t="s">
        <v>15</v>
      </c>
      <c r="C858" s="1" t="s">
        <v>1148</v>
      </c>
      <c r="D858" s="1" t="s">
        <v>1080</v>
      </c>
      <c r="E858" s="1" t="s">
        <v>833</v>
      </c>
      <c r="F858" s="1" t="s">
        <v>31</v>
      </c>
      <c r="G858" s="13" t="s">
        <v>1152</v>
      </c>
      <c r="H858" s="1" t="s">
        <v>24</v>
      </c>
      <c r="J858">
        <v>768435</v>
      </c>
      <c r="K858" t="e">
        <v>#N/A</v>
      </c>
      <c r="L858" s="12" t="str">
        <f t="shared" si="29"/>
        <v>OPAC</v>
      </c>
    </row>
    <row r="859" spans="1:12" ht="18.75">
      <c r="A859">
        <v>823</v>
      </c>
      <c r="B859" s="1" t="s">
        <v>15</v>
      </c>
      <c r="C859" s="1" t="s">
        <v>1153</v>
      </c>
      <c r="D859" s="1" t="s">
        <v>1154</v>
      </c>
      <c r="E859" s="1" t="s">
        <v>833</v>
      </c>
      <c r="F859" s="1" t="s">
        <v>31</v>
      </c>
      <c r="G859" s="2" t="s">
        <v>1155</v>
      </c>
      <c r="H859" s="1" t="s">
        <v>24</v>
      </c>
      <c r="J859">
        <v>739547</v>
      </c>
      <c r="K859" t="e">
        <v>#N/A</v>
      </c>
      <c r="L859" s="12" t="str">
        <f t="shared" si="29"/>
        <v>OPAC</v>
      </c>
    </row>
    <row r="860" spans="1:12" ht="18.75">
      <c r="A860">
        <v>824</v>
      </c>
      <c r="B860" s="1" t="s">
        <v>15</v>
      </c>
      <c r="C860" s="1" t="s">
        <v>1153</v>
      </c>
      <c r="D860" s="1" t="s">
        <v>1154</v>
      </c>
      <c r="E860" s="1" t="s">
        <v>833</v>
      </c>
      <c r="F860" s="1" t="s">
        <v>31</v>
      </c>
      <c r="G860" s="13" t="s">
        <v>1156</v>
      </c>
      <c r="H860" s="1" t="s">
        <v>21</v>
      </c>
      <c r="J860">
        <v>320419</v>
      </c>
      <c r="K860" t="e">
        <v>#N/A</v>
      </c>
      <c r="L860" s="12" t="str">
        <f t="shared" si="29"/>
        <v>OPAC</v>
      </c>
    </row>
    <row r="861" spans="1:12" ht="37.5">
      <c r="A861">
        <v>825</v>
      </c>
      <c r="B861" s="1" t="s">
        <v>15</v>
      </c>
      <c r="C861" s="1" t="s">
        <v>1153</v>
      </c>
      <c r="D861" s="1" t="s">
        <v>1154</v>
      </c>
      <c r="E861" s="1" t="s">
        <v>833</v>
      </c>
      <c r="F861" s="1" t="s">
        <v>31</v>
      </c>
      <c r="G861" s="13" t="s">
        <v>1157</v>
      </c>
      <c r="H861" s="1" t="s">
        <v>21</v>
      </c>
      <c r="J861">
        <v>258578</v>
      </c>
      <c r="K861" t="e">
        <v>#N/A</v>
      </c>
      <c r="L861" s="12" t="str">
        <f t="shared" si="29"/>
        <v>OPAC</v>
      </c>
    </row>
    <row r="862" spans="1:12" ht="37.5">
      <c r="A862">
        <v>826</v>
      </c>
      <c r="B862" s="1" t="s">
        <v>15</v>
      </c>
      <c r="C862" s="1" t="s">
        <v>1153</v>
      </c>
      <c r="D862" s="1" t="s">
        <v>1154</v>
      </c>
      <c r="E862" s="1" t="s">
        <v>833</v>
      </c>
      <c r="F862" s="1" t="s">
        <v>31</v>
      </c>
      <c r="G862" s="13" t="s">
        <v>1158</v>
      </c>
      <c r="H862" s="1" t="s">
        <v>24</v>
      </c>
      <c r="J862">
        <v>882593</v>
      </c>
      <c r="L862" s="12" t="str">
        <f>HYPERLINK("http://klibs1.kj.yamagata-u.ac.jp/mylimedio/search/search.do?keyword=%23ID%3D"&amp;J862,"OPAC")</f>
        <v>OPAC</v>
      </c>
    </row>
    <row r="863" spans="1:12" ht="37.5">
      <c r="A863">
        <v>827</v>
      </c>
      <c r="B863" s="1" t="s">
        <v>15</v>
      </c>
      <c r="C863" s="1" t="s">
        <v>1153</v>
      </c>
      <c r="D863" s="1" t="s">
        <v>1154</v>
      </c>
      <c r="E863" s="1" t="s">
        <v>833</v>
      </c>
      <c r="F863" s="1" t="s">
        <v>31</v>
      </c>
      <c r="G863" s="13" t="s">
        <v>1159</v>
      </c>
      <c r="H863" s="1" t="s">
        <v>21</v>
      </c>
      <c r="J863">
        <v>870825</v>
      </c>
      <c r="K863" t="e">
        <v>#N/A</v>
      </c>
      <c r="L863" s="12" t="str">
        <f>HYPERLINK("http://klibs1.kj.yamagata-u.ac.jp/mylimedio/search/search.do?keyword=%23ID%3D"&amp;J863,"OPAC")</f>
        <v>OPAC</v>
      </c>
    </row>
    <row r="864" spans="1:12" ht="18.75">
      <c r="A864">
        <v>828</v>
      </c>
      <c r="B864" s="1" t="s">
        <v>15</v>
      </c>
      <c r="C864" s="1" t="s">
        <v>1160</v>
      </c>
      <c r="D864" s="1" t="s">
        <v>460</v>
      </c>
      <c r="E864" s="1" t="s">
        <v>395</v>
      </c>
      <c r="F864" s="1" t="s">
        <v>19</v>
      </c>
      <c r="G864" s="2" t="s">
        <v>1161</v>
      </c>
      <c r="H864" s="1" t="s">
        <v>24</v>
      </c>
      <c r="J864">
        <v>731106</v>
      </c>
      <c r="K864" t="e">
        <v>#N/A</v>
      </c>
      <c r="L864" s="12" t="str">
        <f>HYPERLINK("http://klibs1.kj.yamagata-u.ac.jp/mylimedio/search/search.do?keyword=%23ID%3D"&amp;J864,"OPAC")</f>
        <v>OPAC</v>
      </c>
    </row>
    <row r="865" spans="1:12" ht="18.75">
      <c r="A865">
        <v>829</v>
      </c>
      <c r="B865" s="1" t="s">
        <v>15</v>
      </c>
      <c r="C865" s="1" t="s">
        <v>1160</v>
      </c>
      <c r="D865" s="1" t="s">
        <v>460</v>
      </c>
      <c r="E865" s="1" t="s">
        <v>395</v>
      </c>
      <c r="F865" s="1" t="s">
        <v>19</v>
      </c>
      <c r="G865" s="13" t="s">
        <v>1162</v>
      </c>
      <c r="H865" s="1" t="s">
        <v>24</v>
      </c>
      <c r="J865">
        <v>483150</v>
      </c>
      <c r="K865" t="e">
        <v>#N/A</v>
      </c>
      <c r="L865" s="12" t="str">
        <f>HYPERLINK("http://klibs1.kj.yamagata-u.ac.jp/mylimedio/search/search.do?keyword=%23ID%3D"&amp;J865,"OPAC")</f>
        <v>OPAC</v>
      </c>
    </row>
    <row r="866" spans="1:12" ht="18.75">
      <c r="A866">
        <v>830</v>
      </c>
      <c r="B866" s="1" t="s">
        <v>15</v>
      </c>
      <c r="C866" s="1" t="s">
        <v>1163</v>
      </c>
      <c r="D866" s="1" t="s">
        <v>1082</v>
      </c>
      <c r="E866" s="1" t="s">
        <v>395</v>
      </c>
      <c r="F866" s="1" t="s">
        <v>31</v>
      </c>
      <c r="G866" s="2" t="s">
        <v>1164</v>
      </c>
      <c r="H866" s="1" t="s">
        <v>24</v>
      </c>
      <c r="J866">
        <v>241828</v>
      </c>
      <c r="K866" t="e">
        <v>#N/A</v>
      </c>
      <c r="L866" s="12" t="str">
        <f>HYPERLINK("http://klibs1.kj.yamagata-u.ac.jp/mylimedio/search/search.do?keyword=%23ID%3D"&amp;J866,"OPAC")</f>
        <v>OPAC</v>
      </c>
    </row>
    <row r="867" spans="1:10" ht="18.75">
      <c r="A867">
        <v>831</v>
      </c>
      <c r="B867" s="1" t="s">
        <v>15</v>
      </c>
      <c r="C867" s="1" t="s">
        <v>1165</v>
      </c>
      <c r="D867" s="1" t="s">
        <v>1166</v>
      </c>
      <c r="E867" s="1" t="s">
        <v>395</v>
      </c>
      <c r="F867" s="1" t="s">
        <v>31</v>
      </c>
      <c r="G867" s="2" t="s">
        <v>1167</v>
      </c>
      <c r="H867" s="1" t="s">
        <v>374</v>
      </c>
      <c r="J867" t="e">
        <v>#N/A</v>
      </c>
    </row>
    <row r="868" spans="1:11" ht="37.5">
      <c r="A868">
        <v>832</v>
      </c>
      <c r="B868" s="1" t="s">
        <v>15</v>
      </c>
      <c r="C868" s="1" t="s">
        <v>1165</v>
      </c>
      <c r="D868" s="1" t="s">
        <v>1166</v>
      </c>
      <c r="E868" s="1" t="s">
        <v>395</v>
      </c>
      <c r="F868" s="1" t="s">
        <v>31</v>
      </c>
      <c r="G868" s="13" t="s">
        <v>1168</v>
      </c>
      <c r="H868" s="1" t="s">
        <v>82</v>
      </c>
      <c r="I868" s="12" t="str">
        <f>HYPERLINK("http://klibs1.kj.yamagata-u.ac.jp/mylimedio/search/search.do?keyword=%23ID%3D781056","電子ブックあり")</f>
        <v>電子ブックあり</v>
      </c>
      <c r="K868" t="s">
        <v>143</v>
      </c>
    </row>
    <row r="869" spans="1:10" ht="18.75">
      <c r="A869">
        <v>833</v>
      </c>
      <c r="B869" s="1" t="s">
        <v>15</v>
      </c>
      <c r="C869" s="1" t="s">
        <v>1165</v>
      </c>
      <c r="D869" s="1" t="s">
        <v>1166</v>
      </c>
      <c r="E869" s="1" t="s">
        <v>395</v>
      </c>
      <c r="F869" s="1" t="s">
        <v>31</v>
      </c>
      <c r="G869" s="13" t="s">
        <v>1169</v>
      </c>
      <c r="H869" s="1" t="s">
        <v>374</v>
      </c>
      <c r="J869" t="e">
        <v>#N/A</v>
      </c>
    </row>
    <row r="870" spans="1:12" ht="18.75">
      <c r="A870">
        <v>834</v>
      </c>
      <c r="B870" s="1" t="s">
        <v>15</v>
      </c>
      <c r="C870" s="1" t="s">
        <v>1170</v>
      </c>
      <c r="D870" s="1" t="s">
        <v>1171</v>
      </c>
      <c r="E870" s="1" t="s">
        <v>833</v>
      </c>
      <c r="F870" s="1" t="s">
        <v>31</v>
      </c>
      <c r="G870" s="2" t="s">
        <v>1172</v>
      </c>
      <c r="H870" s="1" t="s">
        <v>24</v>
      </c>
      <c r="J870">
        <v>883130</v>
      </c>
      <c r="L870" s="12" t="str">
        <f>HYPERLINK("http://klibs1.kj.yamagata-u.ac.jp/mylimedio/search/search.do?keyword=%23ID%3D"&amp;J870,"OPAC")</f>
        <v>OPAC</v>
      </c>
    </row>
    <row r="871" spans="1:12" ht="18.75">
      <c r="A871">
        <v>835</v>
      </c>
      <c r="B871" s="1" t="s">
        <v>15</v>
      </c>
      <c r="C871" s="1" t="s">
        <v>1078</v>
      </c>
      <c r="D871" s="1" t="s">
        <v>1173</v>
      </c>
      <c r="E871" s="1" t="s">
        <v>833</v>
      </c>
      <c r="F871" s="1" t="s">
        <v>31</v>
      </c>
      <c r="G871" s="2" t="s">
        <v>1174</v>
      </c>
      <c r="H871" s="1" t="s">
        <v>24</v>
      </c>
      <c r="J871">
        <v>844877</v>
      </c>
      <c r="K871" t="e">
        <v>#N/A</v>
      </c>
      <c r="L871" s="12" t="str">
        <f aca="true" t="shared" si="30" ref="L871:L885">HYPERLINK("http://klibs1.kj.yamagata-u.ac.jp/mylimedio/search/search.do?keyword=%23ID%3D"&amp;J871,"OPAC")</f>
        <v>OPAC</v>
      </c>
    </row>
    <row r="872" spans="1:12" ht="18.75">
      <c r="A872">
        <v>836</v>
      </c>
      <c r="B872" s="1" t="s">
        <v>15</v>
      </c>
      <c r="C872" s="1" t="s">
        <v>1078</v>
      </c>
      <c r="D872" s="1" t="s">
        <v>1173</v>
      </c>
      <c r="E872" s="1" t="s">
        <v>833</v>
      </c>
      <c r="F872" s="1" t="s">
        <v>31</v>
      </c>
      <c r="G872" s="13" t="s">
        <v>472</v>
      </c>
      <c r="H872" s="1" t="s">
        <v>21</v>
      </c>
      <c r="J872">
        <v>794481</v>
      </c>
      <c r="K872" t="e">
        <v>#N/A</v>
      </c>
      <c r="L872" s="12" t="str">
        <f t="shared" si="30"/>
        <v>OPAC</v>
      </c>
    </row>
    <row r="873" spans="1:12" ht="37.5">
      <c r="A873">
        <v>837</v>
      </c>
      <c r="B873" s="1" t="s">
        <v>15</v>
      </c>
      <c r="C873" s="1" t="s">
        <v>1175</v>
      </c>
      <c r="D873" s="1" t="s">
        <v>422</v>
      </c>
      <c r="E873" s="1" t="s">
        <v>395</v>
      </c>
      <c r="F873" s="1" t="s">
        <v>31</v>
      </c>
      <c r="G873" s="2" t="s">
        <v>1176</v>
      </c>
      <c r="H873" s="1" t="s">
        <v>24</v>
      </c>
      <c r="J873">
        <v>214927</v>
      </c>
      <c r="K873" t="e">
        <v>#N/A</v>
      </c>
      <c r="L873" s="12" t="str">
        <f t="shared" si="30"/>
        <v>OPAC</v>
      </c>
    </row>
    <row r="874" spans="1:12" ht="37.5">
      <c r="A874">
        <v>838</v>
      </c>
      <c r="B874" s="1" t="s">
        <v>15</v>
      </c>
      <c r="C874" s="1" t="s">
        <v>1175</v>
      </c>
      <c r="D874" s="1" t="s">
        <v>422</v>
      </c>
      <c r="E874" s="1" t="s">
        <v>395</v>
      </c>
      <c r="F874" s="1" t="s">
        <v>31</v>
      </c>
      <c r="G874" s="13" t="s">
        <v>1177</v>
      </c>
      <c r="H874" s="1" t="s">
        <v>24</v>
      </c>
      <c r="J874">
        <v>731098</v>
      </c>
      <c r="K874" t="e">
        <v>#N/A</v>
      </c>
      <c r="L874" s="12" t="str">
        <f t="shared" si="30"/>
        <v>OPAC</v>
      </c>
    </row>
    <row r="875" spans="1:12" ht="37.5">
      <c r="A875">
        <v>839</v>
      </c>
      <c r="B875" s="1" t="s">
        <v>15</v>
      </c>
      <c r="C875" s="1" t="s">
        <v>1175</v>
      </c>
      <c r="D875" s="1" t="s">
        <v>422</v>
      </c>
      <c r="E875" s="1" t="s">
        <v>395</v>
      </c>
      <c r="F875" s="1" t="s">
        <v>31</v>
      </c>
      <c r="G875" s="13" t="s">
        <v>1178</v>
      </c>
      <c r="H875" s="1" t="s">
        <v>24</v>
      </c>
      <c r="J875">
        <v>121086</v>
      </c>
      <c r="K875" t="e">
        <v>#N/A</v>
      </c>
      <c r="L875" s="12" t="str">
        <f t="shared" si="30"/>
        <v>OPAC</v>
      </c>
    </row>
    <row r="876" spans="1:12" ht="18.75">
      <c r="A876">
        <v>840</v>
      </c>
      <c r="B876" s="1" t="s">
        <v>15</v>
      </c>
      <c r="C876" s="1" t="s">
        <v>1179</v>
      </c>
      <c r="D876" s="1" t="s">
        <v>1180</v>
      </c>
      <c r="E876" s="1" t="s">
        <v>395</v>
      </c>
      <c r="F876" s="1" t="s">
        <v>31</v>
      </c>
      <c r="G876" s="2" t="s">
        <v>1181</v>
      </c>
      <c r="H876" s="1" t="s">
        <v>24</v>
      </c>
      <c r="J876">
        <v>832936</v>
      </c>
      <c r="K876" t="e">
        <v>#N/A</v>
      </c>
      <c r="L876" s="12" t="str">
        <f t="shared" si="30"/>
        <v>OPAC</v>
      </c>
    </row>
    <row r="877" spans="1:12" ht="18.75">
      <c r="A877">
        <v>841</v>
      </c>
      <c r="B877" s="1" t="s">
        <v>15</v>
      </c>
      <c r="C877" s="1" t="s">
        <v>1179</v>
      </c>
      <c r="D877" s="1" t="s">
        <v>1180</v>
      </c>
      <c r="E877" s="1" t="s">
        <v>395</v>
      </c>
      <c r="F877" s="1" t="s">
        <v>31</v>
      </c>
      <c r="G877" s="13" t="s">
        <v>1182</v>
      </c>
      <c r="H877" s="1" t="s">
        <v>24</v>
      </c>
      <c r="J877">
        <v>834113</v>
      </c>
      <c r="K877" t="e">
        <v>#N/A</v>
      </c>
      <c r="L877" s="12" t="str">
        <f t="shared" si="30"/>
        <v>OPAC</v>
      </c>
    </row>
    <row r="878" spans="1:12" ht="18.75">
      <c r="A878">
        <v>842</v>
      </c>
      <c r="B878" s="1" t="s">
        <v>15</v>
      </c>
      <c r="C878" s="1" t="s">
        <v>1183</v>
      </c>
      <c r="D878" s="1" t="s">
        <v>1184</v>
      </c>
      <c r="E878" s="1" t="s">
        <v>395</v>
      </c>
      <c r="F878" s="1" t="s">
        <v>31</v>
      </c>
      <c r="G878" s="2" t="s">
        <v>1185</v>
      </c>
      <c r="H878" s="1" t="s">
        <v>24</v>
      </c>
      <c r="J878">
        <v>242955</v>
      </c>
      <c r="K878" t="e">
        <v>#N/A</v>
      </c>
      <c r="L878" s="12" t="str">
        <f t="shared" si="30"/>
        <v>OPAC</v>
      </c>
    </row>
    <row r="879" spans="1:12" ht="18.75">
      <c r="A879">
        <v>843</v>
      </c>
      <c r="B879" s="1" t="s">
        <v>15</v>
      </c>
      <c r="C879" s="1" t="s">
        <v>1183</v>
      </c>
      <c r="D879" s="1" t="s">
        <v>1184</v>
      </c>
      <c r="E879" s="1" t="s">
        <v>395</v>
      </c>
      <c r="F879" s="1" t="s">
        <v>31</v>
      </c>
      <c r="G879" s="13" t="s">
        <v>1186</v>
      </c>
      <c r="H879" s="1" t="s">
        <v>24</v>
      </c>
      <c r="J879">
        <v>277872</v>
      </c>
      <c r="K879" t="e">
        <v>#N/A</v>
      </c>
      <c r="L879" s="12" t="str">
        <f t="shared" si="30"/>
        <v>OPAC</v>
      </c>
    </row>
    <row r="880" spans="1:12" ht="18.75">
      <c r="A880">
        <v>844</v>
      </c>
      <c r="B880" s="1" t="s">
        <v>15</v>
      </c>
      <c r="C880" s="1" t="s">
        <v>1187</v>
      </c>
      <c r="D880" s="1" t="s">
        <v>1188</v>
      </c>
      <c r="E880" s="1" t="s">
        <v>395</v>
      </c>
      <c r="F880" s="1" t="s">
        <v>19</v>
      </c>
      <c r="G880" s="2" t="s">
        <v>1189</v>
      </c>
      <c r="H880" s="1" t="s">
        <v>21</v>
      </c>
      <c r="J880">
        <v>37896</v>
      </c>
      <c r="K880" t="e">
        <v>#N/A</v>
      </c>
      <c r="L880" s="12" t="str">
        <f t="shared" si="30"/>
        <v>OPAC</v>
      </c>
    </row>
    <row r="881" spans="1:12" ht="18.75">
      <c r="A881">
        <v>845</v>
      </c>
      <c r="B881" s="1" t="s">
        <v>15</v>
      </c>
      <c r="C881" s="1" t="s">
        <v>1187</v>
      </c>
      <c r="D881" s="1" t="s">
        <v>1188</v>
      </c>
      <c r="E881" s="1" t="s">
        <v>395</v>
      </c>
      <c r="F881" s="1" t="s">
        <v>19</v>
      </c>
      <c r="G881" s="13" t="s">
        <v>1190</v>
      </c>
      <c r="H881" s="1" t="s">
        <v>24</v>
      </c>
      <c r="J881">
        <v>332750</v>
      </c>
      <c r="K881" t="e">
        <v>#N/A</v>
      </c>
      <c r="L881" s="12" t="str">
        <f t="shared" si="30"/>
        <v>OPAC</v>
      </c>
    </row>
    <row r="882" spans="1:12" ht="37.5">
      <c r="A882">
        <v>846</v>
      </c>
      <c r="B882" s="1" t="s">
        <v>15</v>
      </c>
      <c r="C882" s="1" t="s">
        <v>1191</v>
      </c>
      <c r="D882" s="1" t="s">
        <v>519</v>
      </c>
      <c r="E882" s="1" t="s">
        <v>395</v>
      </c>
      <c r="F882" s="1" t="s">
        <v>19</v>
      </c>
      <c r="G882" s="2" t="s">
        <v>1192</v>
      </c>
      <c r="H882" s="1" t="s">
        <v>21</v>
      </c>
      <c r="J882">
        <v>731253</v>
      </c>
      <c r="K882" t="e">
        <v>#N/A</v>
      </c>
      <c r="L882" s="12" t="str">
        <f t="shared" si="30"/>
        <v>OPAC</v>
      </c>
    </row>
    <row r="883" spans="1:12" ht="37.5">
      <c r="A883">
        <v>847</v>
      </c>
      <c r="B883" s="1" t="s">
        <v>15</v>
      </c>
      <c r="C883" s="1" t="s">
        <v>1191</v>
      </c>
      <c r="D883" s="1" t="s">
        <v>519</v>
      </c>
      <c r="E883" s="1" t="s">
        <v>395</v>
      </c>
      <c r="F883" s="1" t="s">
        <v>19</v>
      </c>
      <c r="G883" s="13" t="s">
        <v>1193</v>
      </c>
      <c r="H883" s="1" t="s">
        <v>24</v>
      </c>
      <c r="J883">
        <v>332119</v>
      </c>
      <c r="K883" t="e">
        <v>#N/A</v>
      </c>
      <c r="L883" s="12" t="str">
        <f t="shared" si="30"/>
        <v>OPAC</v>
      </c>
    </row>
    <row r="884" spans="1:12" ht="37.5">
      <c r="A884">
        <v>848</v>
      </c>
      <c r="B884" s="1" t="s">
        <v>15</v>
      </c>
      <c r="C884" s="1" t="s">
        <v>1191</v>
      </c>
      <c r="D884" s="1" t="s">
        <v>519</v>
      </c>
      <c r="E884" s="1" t="s">
        <v>395</v>
      </c>
      <c r="F884" s="1" t="s">
        <v>19</v>
      </c>
      <c r="G884" s="13" t="s">
        <v>1194</v>
      </c>
      <c r="H884" s="1" t="s">
        <v>24</v>
      </c>
      <c r="J884">
        <v>332742</v>
      </c>
      <c r="K884" t="e">
        <v>#N/A</v>
      </c>
      <c r="L884" s="12" t="str">
        <f t="shared" si="30"/>
        <v>OPAC</v>
      </c>
    </row>
    <row r="885" spans="1:12" ht="56.25">
      <c r="A885">
        <v>849</v>
      </c>
      <c r="B885" s="1" t="s">
        <v>15</v>
      </c>
      <c r="C885" s="1" t="s">
        <v>1191</v>
      </c>
      <c r="D885" s="1" t="s">
        <v>519</v>
      </c>
      <c r="E885" s="1" t="s">
        <v>395</v>
      </c>
      <c r="F885" s="1" t="s">
        <v>19</v>
      </c>
      <c r="G885" s="13" t="s">
        <v>1195</v>
      </c>
      <c r="H885" s="1" t="s">
        <v>24</v>
      </c>
      <c r="J885">
        <v>879289</v>
      </c>
      <c r="K885" t="e">
        <v>#N/A</v>
      </c>
      <c r="L885" s="12" t="str">
        <f t="shared" si="30"/>
        <v>OPAC</v>
      </c>
    </row>
    <row r="886" spans="1:10" ht="37.5">
      <c r="A886">
        <v>850</v>
      </c>
      <c r="B886" s="1" t="s">
        <v>15</v>
      </c>
      <c r="C886" s="1" t="s">
        <v>1196</v>
      </c>
      <c r="D886" s="1" t="s">
        <v>1197</v>
      </c>
      <c r="E886" s="1" t="s">
        <v>833</v>
      </c>
      <c r="F886" s="1" t="s">
        <v>19</v>
      </c>
      <c r="G886" s="2" t="s">
        <v>1198</v>
      </c>
      <c r="H886" s="1" t="s">
        <v>82</v>
      </c>
      <c r="J886" t="e">
        <v>#N/A</v>
      </c>
    </row>
    <row r="887" spans="1:12" ht="18.75">
      <c r="A887">
        <v>851</v>
      </c>
      <c r="B887" s="1" t="s">
        <v>15</v>
      </c>
      <c r="C887" s="1" t="s">
        <v>1199</v>
      </c>
      <c r="D887" s="1" t="s">
        <v>1200</v>
      </c>
      <c r="E887" s="1" t="s">
        <v>395</v>
      </c>
      <c r="F887" s="1" t="s">
        <v>31</v>
      </c>
      <c r="G887" s="2" t="s">
        <v>1201</v>
      </c>
      <c r="H887" s="1" t="s">
        <v>21</v>
      </c>
      <c r="J887">
        <v>868393</v>
      </c>
      <c r="K887" t="e">
        <v>#N/A</v>
      </c>
      <c r="L887" s="12" t="str">
        <f aca="true" t="shared" si="31" ref="L887:L895">HYPERLINK("http://klibs1.kj.yamagata-u.ac.jp/mylimedio/search/search.do?keyword=%23ID%3D"&amp;J887,"OPAC")</f>
        <v>OPAC</v>
      </c>
    </row>
    <row r="888" spans="1:12" ht="18.75">
      <c r="A888">
        <v>852</v>
      </c>
      <c r="B888" s="1" t="s">
        <v>15</v>
      </c>
      <c r="C888" s="1" t="s">
        <v>1199</v>
      </c>
      <c r="D888" s="1" t="s">
        <v>1200</v>
      </c>
      <c r="E888" s="1" t="s">
        <v>395</v>
      </c>
      <c r="F888" s="1" t="s">
        <v>31</v>
      </c>
      <c r="G888" s="13" t="s">
        <v>1202</v>
      </c>
      <c r="H888" s="1" t="s">
        <v>21</v>
      </c>
      <c r="J888">
        <v>332322</v>
      </c>
      <c r="K888" t="e">
        <v>#N/A</v>
      </c>
      <c r="L888" s="12" t="str">
        <f t="shared" si="31"/>
        <v>OPAC</v>
      </c>
    </row>
    <row r="889" spans="1:12" ht="18.75">
      <c r="A889">
        <v>853</v>
      </c>
      <c r="B889" s="1" t="s">
        <v>15</v>
      </c>
      <c r="C889" s="1" t="s">
        <v>1199</v>
      </c>
      <c r="D889" s="1" t="s">
        <v>1200</v>
      </c>
      <c r="E889" s="1" t="s">
        <v>395</v>
      </c>
      <c r="F889" s="1" t="s">
        <v>31</v>
      </c>
      <c r="G889" s="13" t="s">
        <v>1203</v>
      </c>
      <c r="H889" s="1" t="s">
        <v>21</v>
      </c>
      <c r="J889">
        <v>232074</v>
      </c>
      <c r="K889" t="e">
        <v>#N/A</v>
      </c>
      <c r="L889" s="12" t="str">
        <f t="shared" si="31"/>
        <v>OPAC</v>
      </c>
    </row>
    <row r="890" spans="1:12" ht="18.75">
      <c r="A890">
        <v>854</v>
      </c>
      <c r="B890" s="1" t="s">
        <v>15</v>
      </c>
      <c r="C890" s="1" t="s">
        <v>1204</v>
      </c>
      <c r="D890" s="1" t="s">
        <v>1205</v>
      </c>
      <c r="E890" s="1" t="s">
        <v>395</v>
      </c>
      <c r="F890" s="1" t="s">
        <v>19</v>
      </c>
      <c r="G890" s="2" t="s">
        <v>1206</v>
      </c>
      <c r="H890" s="1" t="s">
        <v>24</v>
      </c>
      <c r="J890">
        <v>228836</v>
      </c>
      <c r="K890" t="e">
        <v>#N/A</v>
      </c>
      <c r="L890" s="12" t="str">
        <f t="shared" si="31"/>
        <v>OPAC</v>
      </c>
    </row>
    <row r="891" spans="1:12" ht="18.75">
      <c r="A891">
        <v>855</v>
      </c>
      <c r="B891" s="1" t="s">
        <v>15</v>
      </c>
      <c r="C891" s="1" t="s">
        <v>1204</v>
      </c>
      <c r="D891" s="1" t="s">
        <v>1205</v>
      </c>
      <c r="E891" s="1" t="s">
        <v>395</v>
      </c>
      <c r="F891" s="1" t="s">
        <v>19</v>
      </c>
      <c r="G891" s="13" t="s">
        <v>1207</v>
      </c>
      <c r="H891" s="1" t="s">
        <v>21</v>
      </c>
      <c r="J891">
        <v>127021</v>
      </c>
      <c r="K891" t="e">
        <v>#N/A</v>
      </c>
      <c r="L891" s="12" t="str">
        <f t="shared" si="31"/>
        <v>OPAC</v>
      </c>
    </row>
    <row r="892" spans="1:12" ht="37.5">
      <c r="A892">
        <v>856</v>
      </c>
      <c r="B892" s="1" t="s">
        <v>15</v>
      </c>
      <c r="C892" s="1" t="s">
        <v>1208</v>
      </c>
      <c r="D892" s="1" t="s">
        <v>1209</v>
      </c>
      <c r="E892" s="1" t="s">
        <v>395</v>
      </c>
      <c r="F892" s="1" t="s">
        <v>19</v>
      </c>
      <c r="G892" s="2" t="s">
        <v>1210</v>
      </c>
      <c r="H892" s="1" t="s">
        <v>21</v>
      </c>
      <c r="J892">
        <v>860784</v>
      </c>
      <c r="K892" t="e">
        <v>#N/A</v>
      </c>
      <c r="L892" s="12" t="str">
        <f t="shared" si="31"/>
        <v>OPAC</v>
      </c>
    </row>
    <row r="893" spans="1:12" ht="18.75">
      <c r="A893">
        <v>857</v>
      </c>
      <c r="B893" s="1" t="s">
        <v>15</v>
      </c>
      <c r="C893" s="1" t="s">
        <v>1208</v>
      </c>
      <c r="D893" s="1" t="s">
        <v>1209</v>
      </c>
      <c r="E893" s="1" t="s">
        <v>395</v>
      </c>
      <c r="F893" s="1" t="s">
        <v>19</v>
      </c>
      <c r="G893" s="13" t="s">
        <v>1211</v>
      </c>
      <c r="H893" s="1" t="s">
        <v>24</v>
      </c>
      <c r="J893">
        <v>248417</v>
      </c>
      <c r="K893" t="e">
        <v>#N/A</v>
      </c>
      <c r="L893" s="12" t="str">
        <f t="shared" si="31"/>
        <v>OPAC</v>
      </c>
    </row>
    <row r="894" spans="1:12" ht="18.75">
      <c r="A894">
        <v>858</v>
      </c>
      <c r="B894" s="1" t="s">
        <v>15</v>
      </c>
      <c r="C894" s="1" t="s">
        <v>1212</v>
      </c>
      <c r="D894" s="1" t="s">
        <v>1180</v>
      </c>
      <c r="E894" s="1" t="s">
        <v>395</v>
      </c>
      <c r="F894" s="1" t="s">
        <v>19</v>
      </c>
      <c r="G894" s="2" t="s">
        <v>1213</v>
      </c>
      <c r="H894" s="1" t="s">
        <v>21</v>
      </c>
      <c r="J894">
        <v>248417</v>
      </c>
      <c r="K894" t="e">
        <v>#N/A</v>
      </c>
      <c r="L894" s="12" t="str">
        <f t="shared" si="31"/>
        <v>OPAC</v>
      </c>
    </row>
    <row r="895" spans="1:12" ht="18.75">
      <c r="A895">
        <v>859</v>
      </c>
      <c r="B895" s="1" t="s">
        <v>15</v>
      </c>
      <c r="C895" s="1" t="s">
        <v>1212</v>
      </c>
      <c r="D895" s="1" t="s">
        <v>1180</v>
      </c>
      <c r="E895" s="1" t="s">
        <v>395</v>
      </c>
      <c r="F895" s="1" t="s">
        <v>19</v>
      </c>
      <c r="G895" s="13" t="s">
        <v>1214</v>
      </c>
      <c r="H895" s="1" t="s">
        <v>24</v>
      </c>
      <c r="J895">
        <v>255952</v>
      </c>
      <c r="K895" t="e">
        <v>#N/A</v>
      </c>
      <c r="L895" s="12" t="str">
        <f t="shared" si="31"/>
        <v>OPAC</v>
      </c>
    </row>
    <row r="896" spans="1:10" ht="18.75">
      <c r="A896">
        <v>860</v>
      </c>
      <c r="B896" s="1" t="s">
        <v>15</v>
      </c>
      <c r="C896" s="1" t="s">
        <v>1215</v>
      </c>
      <c r="D896" s="1" t="s">
        <v>1216</v>
      </c>
      <c r="E896" s="1" t="s">
        <v>395</v>
      </c>
      <c r="F896" s="1" t="s">
        <v>19</v>
      </c>
      <c r="G896" s="2" t="s">
        <v>1217</v>
      </c>
      <c r="H896" s="1" t="s">
        <v>82</v>
      </c>
      <c r="J896" t="e">
        <v>#N/A</v>
      </c>
    </row>
    <row r="897" spans="1:12" ht="37.5">
      <c r="A897">
        <v>861</v>
      </c>
      <c r="B897" s="1" t="s">
        <v>15</v>
      </c>
      <c r="C897" s="1" t="s">
        <v>1218</v>
      </c>
      <c r="D897" s="1" t="s">
        <v>519</v>
      </c>
      <c r="E897" s="1" t="s">
        <v>395</v>
      </c>
      <c r="F897" s="1" t="s">
        <v>31</v>
      </c>
      <c r="G897" s="2" t="s">
        <v>1192</v>
      </c>
      <c r="H897" s="1" t="s">
        <v>21</v>
      </c>
      <c r="J897">
        <v>731253</v>
      </c>
      <c r="K897" t="e">
        <v>#N/A</v>
      </c>
      <c r="L897" s="12" t="str">
        <f aca="true" t="shared" si="32" ref="L897:L902">HYPERLINK("http://klibs1.kj.yamagata-u.ac.jp/mylimedio/search/search.do?keyword=%23ID%3D"&amp;J897,"OPAC")</f>
        <v>OPAC</v>
      </c>
    </row>
    <row r="898" spans="1:12" ht="37.5">
      <c r="A898">
        <v>862</v>
      </c>
      <c r="B898" s="1" t="s">
        <v>15</v>
      </c>
      <c r="C898" s="1" t="s">
        <v>1218</v>
      </c>
      <c r="D898" s="1" t="s">
        <v>519</v>
      </c>
      <c r="E898" s="1" t="s">
        <v>395</v>
      </c>
      <c r="F898" s="1" t="s">
        <v>31</v>
      </c>
      <c r="G898" s="13" t="s">
        <v>1193</v>
      </c>
      <c r="H898" s="1" t="s">
        <v>24</v>
      </c>
      <c r="J898">
        <v>332119</v>
      </c>
      <c r="K898" t="e">
        <v>#N/A</v>
      </c>
      <c r="L898" s="12" t="str">
        <f t="shared" si="32"/>
        <v>OPAC</v>
      </c>
    </row>
    <row r="899" spans="1:12" ht="37.5">
      <c r="A899">
        <v>863</v>
      </c>
      <c r="B899" s="1" t="s">
        <v>15</v>
      </c>
      <c r="C899" s="1" t="s">
        <v>1218</v>
      </c>
      <c r="D899" s="1" t="s">
        <v>519</v>
      </c>
      <c r="E899" s="1" t="s">
        <v>395</v>
      </c>
      <c r="F899" s="1" t="s">
        <v>31</v>
      </c>
      <c r="G899" s="13" t="s">
        <v>1194</v>
      </c>
      <c r="H899" s="1" t="s">
        <v>24</v>
      </c>
      <c r="J899">
        <v>332742</v>
      </c>
      <c r="K899" t="e">
        <v>#N/A</v>
      </c>
      <c r="L899" s="12" t="str">
        <f t="shared" si="32"/>
        <v>OPAC</v>
      </c>
    </row>
    <row r="900" spans="1:12" ht="56.25">
      <c r="A900">
        <v>864</v>
      </c>
      <c r="B900" s="1" t="s">
        <v>15</v>
      </c>
      <c r="C900" s="1" t="s">
        <v>1218</v>
      </c>
      <c r="D900" s="1" t="s">
        <v>519</v>
      </c>
      <c r="E900" s="1" t="s">
        <v>395</v>
      </c>
      <c r="F900" s="1" t="s">
        <v>31</v>
      </c>
      <c r="G900" s="13" t="s">
        <v>1219</v>
      </c>
      <c r="H900" s="1" t="s">
        <v>24</v>
      </c>
      <c r="J900">
        <v>879289</v>
      </c>
      <c r="K900" t="e">
        <v>#N/A</v>
      </c>
      <c r="L900" s="12" t="str">
        <f t="shared" si="32"/>
        <v>OPAC</v>
      </c>
    </row>
    <row r="901" spans="1:12" ht="37.5">
      <c r="A901">
        <v>865</v>
      </c>
      <c r="B901" s="1" t="s">
        <v>15</v>
      </c>
      <c r="C901" s="1" t="s">
        <v>1220</v>
      </c>
      <c r="D901" s="1" t="s">
        <v>1221</v>
      </c>
      <c r="E901" s="1" t="s">
        <v>395</v>
      </c>
      <c r="F901" s="1" t="s">
        <v>31</v>
      </c>
      <c r="G901" s="2" t="s">
        <v>1222</v>
      </c>
      <c r="H901" s="1" t="s">
        <v>24</v>
      </c>
      <c r="J901">
        <v>834114</v>
      </c>
      <c r="K901" t="e">
        <v>#N/A</v>
      </c>
      <c r="L901" s="12" t="str">
        <f t="shared" si="32"/>
        <v>OPAC</v>
      </c>
    </row>
    <row r="902" spans="1:12" ht="18.75">
      <c r="A902">
        <v>866</v>
      </c>
      <c r="B902" s="1" t="s">
        <v>15</v>
      </c>
      <c r="C902" s="1" t="s">
        <v>1220</v>
      </c>
      <c r="D902" s="1" t="s">
        <v>1221</v>
      </c>
      <c r="E902" s="1" t="s">
        <v>395</v>
      </c>
      <c r="F902" s="1" t="s">
        <v>31</v>
      </c>
      <c r="G902" s="13" t="s">
        <v>1223</v>
      </c>
      <c r="H902" s="1" t="s">
        <v>24</v>
      </c>
      <c r="J902">
        <v>291288</v>
      </c>
      <c r="K902" t="e">
        <v>#N/A</v>
      </c>
      <c r="L902" s="12" t="str">
        <f t="shared" si="32"/>
        <v>OPAC</v>
      </c>
    </row>
    <row r="903" spans="1:10" ht="37.5">
      <c r="A903">
        <v>867</v>
      </c>
      <c r="B903" s="1" t="s">
        <v>15</v>
      </c>
      <c r="C903" s="1" t="s">
        <v>1224</v>
      </c>
      <c r="D903" s="1" t="s">
        <v>1225</v>
      </c>
      <c r="E903" s="1" t="s">
        <v>833</v>
      </c>
      <c r="F903" s="1" t="s">
        <v>31</v>
      </c>
      <c r="G903" s="2" t="s">
        <v>1226</v>
      </c>
      <c r="H903" s="1" t="s">
        <v>374</v>
      </c>
      <c r="J903" t="e">
        <v>#N/A</v>
      </c>
    </row>
    <row r="904" spans="1:12" s="16" customFormat="1" ht="37.5">
      <c r="A904">
        <v>868</v>
      </c>
      <c r="B904" s="14" t="s">
        <v>15</v>
      </c>
      <c r="C904" s="14" t="s">
        <v>1227</v>
      </c>
      <c r="D904" s="14" t="s">
        <v>1228</v>
      </c>
      <c r="E904" s="14" t="s">
        <v>395</v>
      </c>
      <c r="F904" s="14" t="s">
        <v>31</v>
      </c>
      <c r="G904" s="15" t="s">
        <v>1229</v>
      </c>
      <c r="H904" s="1" t="s">
        <v>21</v>
      </c>
      <c r="J904">
        <v>750789</v>
      </c>
      <c r="K904" t="e">
        <v>#N/A</v>
      </c>
      <c r="L904" s="12" t="str">
        <f>HYPERLINK("http://klibs1.kj.yamagata-u.ac.jp/mylimedio/search/search.do?keyword=%23ID%3D"&amp;J904,"OPAC")</f>
        <v>OPAC</v>
      </c>
    </row>
    <row r="905" spans="1:12" s="16" customFormat="1" ht="37.5">
      <c r="A905">
        <v>869</v>
      </c>
      <c r="B905" s="14" t="s">
        <v>15</v>
      </c>
      <c r="C905" s="14" t="s">
        <v>1227</v>
      </c>
      <c r="D905" s="14" t="s">
        <v>1228</v>
      </c>
      <c r="E905" s="14" t="s">
        <v>395</v>
      </c>
      <c r="F905" s="14" t="s">
        <v>31</v>
      </c>
      <c r="G905" s="17" t="s">
        <v>1230</v>
      </c>
      <c r="H905" s="1" t="s">
        <v>21</v>
      </c>
      <c r="J905">
        <v>740908</v>
      </c>
      <c r="K905" t="e">
        <v>#N/A</v>
      </c>
      <c r="L905" s="12" t="str">
        <f>HYPERLINK("http://klibs1.kj.yamagata-u.ac.jp/mylimedio/search/search.do?keyword=%23ID%3D"&amp;J905,"OPAC")</f>
        <v>OPAC</v>
      </c>
    </row>
    <row r="906" spans="1:10" ht="37.5">
      <c r="A906">
        <v>870</v>
      </c>
      <c r="B906" s="1" t="s">
        <v>15</v>
      </c>
      <c r="C906" s="1" t="s">
        <v>1231</v>
      </c>
      <c r="D906" s="1" t="s">
        <v>1232</v>
      </c>
      <c r="E906" s="1" t="s">
        <v>395</v>
      </c>
      <c r="F906" s="1" t="s">
        <v>31</v>
      </c>
      <c r="G906" s="2" t="s">
        <v>1233</v>
      </c>
      <c r="H906" s="1" t="s">
        <v>374</v>
      </c>
      <c r="J906" t="e">
        <v>#N/A</v>
      </c>
    </row>
    <row r="907" spans="1:12" ht="18.75">
      <c r="A907">
        <v>871</v>
      </c>
      <c r="B907" s="1" t="s">
        <v>15</v>
      </c>
      <c r="C907" s="1" t="s">
        <v>1234</v>
      </c>
      <c r="D907" s="1" t="s">
        <v>1235</v>
      </c>
      <c r="E907" s="1" t="s">
        <v>395</v>
      </c>
      <c r="F907" s="1" t="s">
        <v>31</v>
      </c>
      <c r="G907" s="2" t="s">
        <v>1236</v>
      </c>
      <c r="H907" s="1" t="s">
        <v>21</v>
      </c>
      <c r="J907">
        <v>834138</v>
      </c>
      <c r="K907" t="e">
        <v>#N/A</v>
      </c>
      <c r="L907" s="12" t="str">
        <f aca="true" t="shared" si="33" ref="L907:L950">HYPERLINK("http://klibs1.kj.yamagata-u.ac.jp/mylimedio/search/search.do?keyword=%23ID%3D"&amp;J907,"OPAC")</f>
        <v>OPAC</v>
      </c>
    </row>
    <row r="908" spans="1:12" ht="37.5">
      <c r="A908">
        <v>872</v>
      </c>
      <c r="B908" s="1" t="s">
        <v>15</v>
      </c>
      <c r="C908" s="1" t="s">
        <v>1237</v>
      </c>
      <c r="D908" s="1" t="s">
        <v>1209</v>
      </c>
      <c r="E908" s="1" t="s">
        <v>395</v>
      </c>
      <c r="F908" s="1" t="s">
        <v>31</v>
      </c>
      <c r="G908" s="2" t="s">
        <v>1238</v>
      </c>
      <c r="H908" s="1" t="s">
        <v>24</v>
      </c>
      <c r="J908">
        <v>860784</v>
      </c>
      <c r="K908" t="e">
        <v>#N/A</v>
      </c>
      <c r="L908" s="12" t="str">
        <f t="shared" si="33"/>
        <v>OPAC</v>
      </c>
    </row>
    <row r="909" spans="1:12" ht="37.5">
      <c r="A909">
        <v>873</v>
      </c>
      <c r="B909" s="1" t="s">
        <v>15</v>
      </c>
      <c r="C909" s="1" t="s">
        <v>1237</v>
      </c>
      <c r="D909" s="1" t="s">
        <v>1209</v>
      </c>
      <c r="E909" s="1" t="s">
        <v>395</v>
      </c>
      <c r="F909" s="1" t="s">
        <v>31</v>
      </c>
      <c r="G909" s="13" t="s">
        <v>1239</v>
      </c>
      <c r="H909" s="1" t="s">
        <v>21</v>
      </c>
      <c r="J909">
        <v>879299</v>
      </c>
      <c r="K909" t="e">
        <v>#N/A</v>
      </c>
      <c r="L909" s="12" t="str">
        <f t="shared" si="33"/>
        <v>OPAC</v>
      </c>
    </row>
    <row r="910" spans="1:12" ht="18.75">
      <c r="A910">
        <v>874</v>
      </c>
      <c r="B910" s="1" t="s">
        <v>15</v>
      </c>
      <c r="C910" s="1" t="s">
        <v>1237</v>
      </c>
      <c r="D910" s="1" t="s">
        <v>1209</v>
      </c>
      <c r="E910" s="1" t="s">
        <v>395</v>
      </c>
      <c r="F910" s="1" t="s">
        <v>31</v>
      </c>
      <c r="G910" s="13" t="s">
        <v>1240</v>
      </c>
      <c r="H910" s="1" t="s">
        <v>21</v>
      </c>
      <c r="J910">
        <v>248417</v>
      </c>
      <c r="K910" t="e">
        <v>#N/A</v>
      </c>
      <c r="L910" s="12" t="str">
        <f t="shared" si="33"/>
        <v>OPAC</v>
      </c>
    </row>
    <row r="911" spans="1:12" ht="37.5">
      <c r="A911">
        <v>875</v>
      </c>
      <c r="B911" s="1" t="s">
        <v>15</v>
      </c>
      <c r="C911" s="1" t="s">
        <v>1237</v>
      </c>
      <c r="D911" s="1" t="s">
        <v>1209</v>
      </c>
      <c r="E911" s="1" t="s">
        <v>395</v>
      </c>
      <c r="F911" s="1" t="s">
        <v>31</v>
      </c>
      <c r="G911" s="13" t="s">
        <v>1241</v>
      </c>
      <c r="H911" s="1" t="s">
        <v>21</v>
      </c>
      <c r="J911">
        <v>844695</v>
      </c>
      <c r="L911" s="12" t="str">
        <f t="shared" si="33"/>
        <v>OPAC</v>
      </c>
    </row>
    <row r="912" spans="1:12" ht="18.75">
      <c r="A912">
        <v>876</v>
      </c>
      <c r="B912" s="1" t="s">
        <v>15</v>
      </c>
      <c r="C912" s="1" t="s">
        <v>1242</v>
      </c>
      <c r="D912" s="1" t="s">
        <v>1205</v>
      </c>
      <c r="E912" s="1" t="s">
        <v>395</v>
      </c>
      <c r="F912" s="1" t="s">
        <v>19</v>
      </c>
      <c r="G912" s="2" t="s">
        <v>1243</v>
      </c>
      <c r="H912" s="1" t="s">
        <v>24</v>
      </c>
      <c r="J912">
        <v>883037</v>
      </c>
      <c r="L912" s="12" t="str">
        <f t="shared" si="33"/>
        <v>OPAC</v>
      </c>
    </row>
    <row r="913" spans="1:12" ht="18.75">
      <c r="A913">
        <v>877</v>
      </c>
      <c r="B913" s="1" t="s">
        <v>15</v>
      </c>
      <c r="C913" s="1" t="s">
        <v>1242</v>
      </c>
      <c r="D913" s="1" t="s">
        <v>1205</v>
      </c>
      <c r="E913" s="1" t="s">
        <v>395</v>
      </c>
      <c r="F913" s="1" t="s">
        <v>19</v>
      </c>
      <c r="G913" s="13" t="s">
        <v>1244</v>
      </c>
      <c r="H913" s="1" t="s">
        <v>24</v>
      </c>
      <c r="J913">
        <v>310405</v>
      </c>
      <c r="K913" t="e">
        <v>#N/A</v>
      </c>
      <c r="L913" s="12" t="str">
        <f t="shared" si="33"/>
        <v>OPAC</v>
      </c>
    </row>
    <row r="914" spans="1:12" ht="18.75">
      <c r="A914">
        <v>878</v>
      </c>
      <c r="B914" s="1" t="s">
        <v>15</v>
      </c>
      <c r="C914" s="1" t="s">
        <v>1242</v>
      </c>
      <c r="D914" s="1" t="s">
        <v>1205</v>
      </c>
      <c r="E914" s="1" t="s">
        <v>395</v>
      </c>
      <c r="F914" s="1" t="s">
        <v>19</v>
      </c>
      <c r="G914" s="13" t="s">
        <v>1245</v>
      </c>
      <c r="H914" s="1" t="s">
        <v>24</v>
      </c>
      <c r="J914">
        <v>219456</v>
      </c>
      <c r="K914" t="e">
        <v>#N/A</v>
      </c>
      <c r="L914" s="12" t="str">
        <f t="shared" si="33"/>
        <v>OPAC</v>
      </c>
    </row>
    <row r="915" spans="1:12" ht="18.75">
      <c r="A915">
        <v>879</v>
      </c>
      <c r="B915" s="1" t="s">
        <v>15</v>
      </c>
      <c r="C915" s="1" t="s">
        <v>1242</v>
      </c>
      <c r="D915" s="1" t="s">
        <v>1205</v>
      </c>
      <c r="E915" s="1" t="s">
        <v>395</v>
      </c>
      <c r="F915" s="1" t="s">
        <v>19</v>
      </c>
      <c r="G915" s="13" t="s">
        <v>1246</v>
      </c>
      <c r="H915" s="1" t="s">
        <v>24</v>
      </c>
      <c r="J915">
        <v>794325</v>
      </c>
      <c r="K915" t="e">
        <v>#N/A</v>
      </c>
      <c r="L915" s="12" t="str">
        <f t="shared" si="33"/>
        <v>OPAC</v>
      </c>
    </row>
    <row r="916" spans="1:12" ht="18.75">
      <c r="A916">
        <v>880</v>
      </c>
      <c r="B916" s="1" t="s">
        <v>15</v>
      </c>
      <c r="C916" s="1" t="s">
        <v>1247</v>
      </c>
      <c r="D916" s="1" t="s">
        <v>523</v>
      </c>
      <c r="E916" s="1" t="s">
        <v>395</v>
      </c>
      <c r="F916" s="1" t="s">
        <v>31</v>
      </c>
      <c r="G916" s="2" t="s">
        <v>1248</v>
      </c>
      <c r="H916" s="1" t="s">
        <v>24</v>
      </c>
      <c r="J916">
        <v>879287</v>
      </c>
      <c r="K916" t="e">
        <v>#N/A</v>
      </c>
      <c r="L916" s="12" t="str">
        <f t="shared" si="33"/>
        <v>OPAC</v>
      </c>
    </row>
    <row r="917" spans="1:12" ht="18.75">
      <c r="A917">
        <v>881</v>
      </c>
      <c r="B917" s="1" t="s">
        <v>15</v>
      </c>
      <c r="C917" s="1" t="s">
        <v>1247</v>
      </c>
      <c r="D917" s="1" t="s">
        <v>523</v>
      </c>
      <c r="E917" s="1" t="s">
        <v>395</v>
      </c>
      <c r="F917" s="1" t="s">
        <v>31</v>
      </c>
      <c r="G917" s="13" t="s">
        <v>1249</v>
      </c>
      <c r="H917" s="1" t="s">
        <v>24</v>
      </c>
      <c r="J917">
        <v>856760</v>
      </c>
      <c r="K917" t="e">
        <v>#N/A</v>
      </c>
      <c r="L917" s="12" t="str">
        <f t="shared" si="33"/>
        <v>OPAC</v>
      </c>
    </row>
    <row r="918" spans="1:12" ht="37.5">
      <c r="A918">
        <v>882</v>
      </c>
      <c r="B918" s="1" t="s">
        <v>15</v>
      </c>
      <c r="C918" s="1" t="s">
        <v>1250</v>
      </c>
      <c r="D918" s="1" t="s">
        <v>1251</v>
      </c>
      <c r="E918" s="1" t="s">
        <v>395</v>
      </c>
      <c r="F918" s="1" t="s">
        <v>19</v>
      </c>
      <c r="G918" s="2" t="s">
        <v>1252</v>
      </c>
      <c r="H918" s="1" t="s">
        <v>24</v>
      </c>
      <c r="J918">
        <v>794339</v>
      </c>
      <c r="K918" t="e">
        <v>#N/A</v>
      </c>
      <c r="L918" s="12" t="str">
        <f t="shared" si="33"/>
        <v>OPAC</v>
      </c>
    </row>
    <row r="919" spans="1:12" ht="56.25">
      <c r="A919">
        <v>883</v>
      </c>
      <c r="B919" s="1" t="s">
        <v>15</v>
      </c>
      <c r="C919" s="1" t="s">
        <v>1253</v>
      </c>
      <c r="D919" s="1" t="s">
        <v>1254</v>
      </c>
      <c r="E919" s="1" t="s">
        <v>1255</v>
      </c>
      <c r="F919" s="1" t="s">
        <v>19</v>
      </c>
      <c r="G919" s="2" t="s">
        <v>1256</v>
      </c>
      <c r="H919" s="1" t="s">
        <v>21</v>
      </c>
      <c r="J919">
        <v>741219</v>
      </c>
      <c r="K919" t="e">
        <v>#N/A</v>
      </c>
      <c r="L919" s="12" t="str">
        <f t="shared" si="33"/>
        <v>OPAC</v>
      </c>
    </row>
    <row r="920" spans="1:12" ht="18.75">
      <c r="A920">
        <v>884</v>
      </c>
      <c r="B920" s="1" t="s">
        <v>15</v>
      </c>
      <c r="C920" s="1" t="s">
        <v>1204</v>
      </c>
      <c r="D920" s="1" t="s">
        <v>612</v>
      </c>
      <c r="E920" s="1" t="s">
        <v>395</v>
      </c>
      <c r="F920" s="1" t="s">
        <v>19</v>
      </c>
      <c r="G920" s="2" t="s">
        <v>1257</v>
      </c>
      <c r="H920" s="1" t="s">
        <v>21</v>
      </c>
      <c r="J920">
        <v>748528</v>
      </c>
      <c r="K920" t="e">
        <v>#N/A</v>
      </c>
      <c r="L920" s="12" t="str">
        <f t="shared" si="33"/>
        <v>OPAC</v>
      </c>
    </row>
    <row r="921" spans="1:12" ht="18.75">
      <c r="A921">
        <v>885</v>
      </c>
      <c r="B921" s="1" t="s">
        <v>15</v>
      </c>
      <c r="C921" s="1" t="s">
        <v>1258</v>
      </c>
      <c r="D921" s="1" t="s">
        <v>1259</v>
      </c>
      <c r="E921" s="1" t="s">
        <v>395</v>
      </c>
      <c r="F921" s="1" t="s">
        <v>19</v>
      </c>
      <c r="G921" s="2" t="s">
        <v>1260</v>
      </c>
      <c r="H921" s="1" t="s">
        <v>24</v>
      </c>
      <c r="J921">
        <v>883025</v>
      </c>
      <c r="L921" s="12" t="str">
        <f t="shared" si="33"/>
        <v>OPAC</v>
      </c>
    </row>
    <row r="922" spans="1:12" ht="18.75">
      <c r="A922">
        <v>886</v>
      </c>
      <c r="B922" s="1" t="s">
        <v>15</v>
      </c>
      <c r="C922" s="1" t="s">
        <v>1258</v>
      </c>
      <c r="D922" s="1" t="s">
        <v>1259</v>
      </c>
      <c r="E922" s="1" t="s">
        <v>395</v>
      </c>
      <c r="F922" s="1" t="s">
        <v>19</v>
      </c>
      <c r="G922" s="13" t="s">
        <v>1261</v>
      </c>
      <c r="H922" s="1" t="s">
        <v>21</v>
      </c>
      <c r="J922">
        <v>883154</v>
      </c>
      <c r="L922" s="12" t="str">
        <f t="shared" si="33"/>
        <v>OPAC</v>
      </c>
    </row>
    <row r="923" spans="1:12" ht="18.75">
      <c r="A923">
        <v>887</v>
      </c>
      <c r="B923" s="1" t="s">
        <v>15</v>
      </c>
      <c r="C923" s="1" t="s">
        <v>1258</v>
      </c>
      <c r="D923" s="1" t="s">
        <v>1259</v>
      </c>
      <c r="E923" s="1" t="s">
        <v>395</v>
      </c>
      <c r="F923" s="1" t="s">
        <v>19</v>
      </c>
      <c r="G923" s="13" t="s">
        <v>1262</v>
      </c>
      <c r="H923" s="1" t="s">
        <v>24</v>
      </c>
      <c r="J923">
        <v>855072</v>
      </c>
      <c r="L923" s="12" t="str">
        <f t="shared" si="33"/>
        <v>OPAC</v>
      </c>
    </row>
    <row r="924" spans="1:12" ht="37.5">
      <c r="A924">
        <v>888</v>
      </c>
      <c r="B924" s="1" t="s">
        <v>15</v>
      </c>
      <c r="C924" s="1" t="s">
        <v>1263</v>
      </c>
      <c r="D924" s="1" t="s">
        <v>1264</v>
      </c>
      <c r="E924" s="1" t="s">
        <v>395</v>
      </c>
      <c r="F924" s="1" t="s">
        <v>19</v>
      </c>
      <c r="G924" s="2" t="s">
        <v>1265</v>
      </c>
      <c r="H924" s="1" t="s">
        <v>24</v>
      </c>
      <c r="J924">
        <v>640466</v>
      </c>
      <c r="K924" t="e">
        <v>#N/A</v>
      </c>
      <c r="L924" s="12" t="str">
        <f t="shared" si="33"/>
        <v>OPAC</v>
      </c>
    </row>
    <row r="925" spans="1:12" ht="37.5">
      <c r="A925">
        <v>889</v>
      </c>
      <c r="B925" s="1" t="s">
        <v>15</v>
      </c>
      <c r="C925" s="1" t="s">
        <v>1263</v>
      </c>
      <c r="D925" s="1" t="s">
        <v>1264</v>
      </c>
      <c r="E925" s="1" t="s">
        <v>395</v>
      </c>
      <c r="F925" s="1" t="s">
        <v>19</v>
      </c>
      <c r="G925" s="13" t="s">
        <v>1266</v>
      </c>
      <c r="H925" s="1" t="s">
        <v>24</v>
      </c>
      <c r="J925">
        <v>766863</v>
      </c>
      <c r="K925" t="e">
        <v>#N/A</v>
      </c>
      <c r="L925" s="12" t="str">
        <f t="shared" si="33"/>
        <v>OPAC</v>
      </c>
    </row>
    <row r="926" spans="1:12" ht="18.75">
      <c r="A926">
        <v>890</v>
      </c>
      <c r="B926" s="1" t="s">
        <v>15</v>
      </c>
      <c r="C926" s="1" t="s">
        <v>1263</v>
      </c>
      <c r="D926" s="1" t="s">
        <v>1264</v>
      </c>
      <c r="E926" s="1" t="s">
        <v>395</v>
      </c>
      <c r="F926" s="1" t="s">
        <v>19</v>
      </c>
      <c r="G926" s="13" t="s">
        <v>1267</v>
      </c>
      <c r="H926" s="1" t="s">
        <v>24</v>
      </c>
      <c r="J926">
        <v>766858</v>
      </c>
      <c r="K926" t="e">
        <v>#N/A</v>
      </c>
      <c r="L926" s="12" t="str">
        <f t="shared" si="33"/>
        <v>OPAC</v>
      </c>
    </row>
    <row r="927" spans="1:12" ht="18.75">
      <c r="A927">
        <v>891</v>
      </c>
      <c r="B927" s="1" t="s">
        <v>15</v>
      </c>
      <c r="C927" s="1" t="s">
        <v>1263</v>
      </c>
      <c r="D927" s="1" t="s">
        <v>1264</v>
      </c>
      <c r="E927" s="1" t="s">
        <v>395</v>
      </c>
      <c r="F927" s="1" t="s">
        <v>19</v>
      </c>
      <c r="G927" s="13" t="s">
        <v>1268</v>
      </c>
      <c r="H927" s="1" t="s">
        <v>24</v>
      </c>
      <c r="J927">
        <v>307989</v>
      </c>
      <c r="K927" t="e">
        <v>#N/A</v>
      </c>
      <c r="L927" s="12" t="str">
        <f t="shared" si="33"/>
        <v>OPAC</v>
      </c>
    </row>
    <row r="928" spans="1:12" ht="56.25">
      <c r="A928">
        <v>892</v>
      </c>
      <c r="B928" s="1" t="s">
        <v>15</v>
      </c>
      <c r="C928" s="1" t="s">
        <v>1269</v>
      </c>
      <c r="D928" s="1" t="s">
        <v>590</v>
      </c>
      <c r="E928" s="1" t="s">
        <v>395</v>
      </c>
      <c r="F928" s="1" t="s">
        <v>19</v>
      </c>
      <c r="G928" s="2" t="s">
        <v>1270</v>
      </c>
      <c r="H928" s="1" t="s">
        <v>24</v>
      </c>
      <c r="J928">
        <v>866941</v>
      </c>
      <c r="L928" s="12" t="str">
        <f t="shared" si="33"/>
        <v>OPAC</v>
      </c>
    </row>
    <row r="929" spans="1:12" ht="18.75">
      <c r="A929">
        <v>893</v>
      </c>
      <c r="B929" s="1" t="s">
        <v>15</v>
      </c>
      <c r="C929" s="1" t="s">
        <v>1242</v>
      </c>
      <c r="D929" s="1" t="s">
        <v>1271</v>
      </c>
      <c r="E929" s="1" t="s">
        <v>395</v>
      </c>
      <c r="F929" s="1" t="s">
        <v>19</v>
      </c>
      <c r="G929" s="2" t="s">
        <v>1272</v>
      </c>
      <c r="H929" s="1" t="s">
        <v>24</v>
      </c>
      <c r="J929">
        <v>883649</v>
      </c>
      <c r="L929" s="12" t="str">
        <f t="shared" si="33"/>
        <v>OPAC</v>
      </c>
    </row>
    <row r="930" spans="1:12" ht="18.75">
      <c r="A930">
        <v>894</v>
      </c>
      <c r="B930" s="1" t="s">
        <v>15</v>
      </c>
      <c r="C930" s="1" t="s">
        <v>1242</v>
      </c>
      <c r="D930" s="1" t="s">
        <v>1271</v>
      </c>
      <c r="E930" s="1" t="s">
        <v>395</v>
      </c>
      <c r="F930" s="1" t="s">
        <v>19</v>
      </c>
      <c r="G930" s="13" t="s">
        <v>1273</v>
      </c>
      <c r="H930" s="1" t="s">
        <v>24</v>
      </c>
      <c r="J930">
        <v>290031</v>
      </c>
      <c r="K930" t="e">
        <v>#N/A</v>
      </c>
      <c r="L930" s="12" t="str">
        <f t="shared" si="33"/>
        <v>OPAC</v>
      </c>
    </row>
    <row r="931" spans="1:12" ht="18.75">
      <c r="A931">
        <v>895</v>
      </c>
      <c r="B931" s="1" t="s">
        <v>15</v>
      </c>
      <c r="C931" s="1" t="s">
        <v>1242</v>
      </c>
      <c r="D931" s="1" t="s">
        <v>1271</v>
      </c>
      <c r="E931" s="1" t="s">
        <v>395</v>
      </c>
      <c r="F931" s="1" t="s">
        <v>19</v>
      </c>
      <c r="G931" s="13" t="s">
        <v>1274</v>
      </c>
      <c r="H931" s="1" t="s">
        <v>24</v>
      </c>
      <c r="J931">
        <v>844268</v>
      </c>
      <c r="K931" t="e">
        <v>#N/A</v>
      </c>
      <c r="L931" s="12" t="str">
        <f t="shared" si="33"/>
        <v>OPAC</v>
      </c>
    </row>
    <row r="932" spans="1:12" ht="18.75">
      <c r="A932">
        <v>896</v>
      </c>
      <c r="B932" s="1" t="s">
        <v>15</v>
      </c>
      <c r="C932" s="1" t="s">
        <v>1242</v>
      </c>
      <c r="D932" s="1" t="s">
        <v>1271</v>
      </c>
      <c r="E932" s="1" t="s">
        <v>395</v>
      </c>
      <c r="F932" s="1" t="s">
        <v>19</v>
      </c>
      <c r="G932" s="13" t="s">
        <v>1275</v>
      </c>
      <c r="H932" s="1" t="s">
        <v>24</v>
      </c>
      <c r="J932">
        <v>844951</v>
      </c>
      <c r="K932" t="e">
        <v>#N/A</v>
      </c>
      <c r="L932" s="12" t="str">
        <f t="shared" si="33"/>
        <v>OPAC</v>
      </c>
    </row>
    <row r="933" spans="1:12" ht="37.5">
      <c r="A933">
        <v>897</v>
      </c>
      <c r="B933" s="1" t="s">
        <v>15</v>
      </c>
      <c r="C933" s="1" t="s">
        <v>1242</v>
      </c>
      <c r="D933" s="1" t="s">
        <v>1271</v>
      </c>
      <c r="E933" s="1" t="s">
        <v>395</v>
      </c>
      <c r="F933" s="1" t="s">
        <v>19</v>
      </c>
      <c r="G933" s="13" t="s">
        <v>1276</v>
      </c>
      <c r="H933" s="1" t="s">
        <v>24</v>
      </c>
      <c r="J933">
        <v>480296</v>
      </c>
      <c r="K933" t="e">
        <v>#N/A</v>
      </c>
      <c r="L933" s="12" t="str">
        <f t="shared" si="33"/>
        <v>OPAC</v>
      </c>
    </row>
    <row r="934" spans="1:12" ht="37.5">
      <c r="A934">
        <v>898</v>
      </c>
      <c r="B934" s="1" t="s">
        <v>15</v>
      </c>
      <c r="C934" s="1" t="s">
        <v>1277</v>
      </c>
      <c r="D934" s="1" t="s">
        <v>630</v>
      </c>
      <c r="E934" s="1" t="s">
        <v>395</v>
      </c>
      <c r="F934" s="1" t="s">
        <v>19</v>
      </c>
      <c r="G934" s="2" t="s">
        <v>1278</v>
      </c>
      <c r="H934" s="1" t="s">
        <v>21</v>
      </c>
      <c r="J934">
        <v>207332</v>
      </c>
      <c r="K934" t="e">
        <v>#N/A</v>
      </c>
      <c r="L934" s="12" t="str">
        <f t="shared" si="33"/>
        <v>OPAC</v>
      </c>
    </row>
    <row r="935" spans="1:12" ht="37.5">
      <c r="A935">
        <v>899</v>
      </c>
      <c r="B935" s="1" t="s">
        <v>15</v>
      </c>
      <c r="C935" s="1" t="s">
        <v>1279</v>
      </c>
      <c r="D935" s="1" t="s">
        <v>1280</v>
      </c>
      <c r="E935" s="1" t="s">
        <v>395</v>
      </c>
      <c r="F935" s="1" t="s">
        <v>19</v>
      </c>
      <c r="G935" s="2" t="s">
        <v>1281</v>
      </c>
      <c r="H935" s="1" t="s">
        <v>24</v>
      </c>
      <c r="J935">
        <v>481539</v>
      </c>
      <c r="K935" t="e">
        <v>#N/A</v>
      </c>
      <c r="L935" s="12" t="str">
        <f t="shared" si="33"/>
        <v>OPAC</v>
      </c>
    </row>
    <row r="936" spans="1:12" ht="37.5">
      <c r="A936">
        <v>900</v>
      </c>
      <c r="B936" s="1" t="s">
        <v>15</v>
      </c>
      <c r="C936" s="1" t="s">
        <v>1279</v>
      </c>
      <c r="D936" s="1" t="s">
        <v>1280</v>
      </c>
      <c r="E936" s="1" t="s">
        <v>395</v>
      </c>
      <c r="F936" s="1" t="s">
        <v>19</v>
      </c>
      <c r="G936" s="13" t="s">
        <v>1265</v>
      </c>
      <c r="H936" s="1" t="s">
        <v>24</v>
      </c>
      <c r="J936">
        <v>640466</v>
      </c>
      <c r="K936" t="e">
        <v>#N/A</v>
      </c>
      <c r="L936" s="12" t="str">
        <f t="shared" si="33"/>
        <v>OPAC</v>
      </c>
    </row>
    <row r="937" spans="1:12" ht="37.5">
      <c r="A937">
        <v>901</v>
      </c>
      <c r="B937" s="1" t="s">
        <v>15</v>
      </c>
      <c r="C937" s="1" t="s">
        <v>1279</v>
      </c>
      <c r="D937" s="1" t="s">
        <v>1280</v>
      </c>
      <c r="E937" s="1" t="s">
        <v>395</v>
      </c>
      <c r="F937" s="1" t="s">
        <v>19</v>
      </c>
      <c r="G937" s="13" t="s">
        <v>1282</v>
      </c>
      <c r="H937" s="1" t="s">
        <v>24</v>
      </c>
      <c r="J937">
        <v>297267</v>
      </c>
      <c r="K937" t="e">
        <v>#N/A</v>
      </c>
      <c r="L937" s="12" t="str">
        <f t="shared" si="33"/>
        <v>OPAC</v>
      </c>
    </row>
    <row r="938" spans="1:12" ht="37.5">
      <c r="A938">
        <v>902</v>
      </c>
      <c r="B938" s="1" t="s">
        <v>15</v>
      </c>
      <c r="C938" s="1" t="s">
        <v>1279</v>
      </c>
      <c r="D938" s="1" t="s">
        <v>1280</v>
      </c>
      <c r="E938" s="1" t="s">
        <v>395</v>
      </c>
      <c r="F938" s="1" t="s">
        <v>19</v>
      </c>
      <c r="G938" s="13" t="s">
        <v>1283</v>
      </c>
      <c r="H938" s="1" t="s">
        <v>24</v>
      </c>
      <c r="J938">
        <v>297267</v>
      </c>
      <c r="K938" t="e">
        <v>#N/A</v>
      </c>
      <c r="L938" s="12" t="str">
        <f t="shared" si="33"/>
        <v>OPAC</v>
      </c>
    </row>
    <row r="939" spans="1:12" ht="18.75">
      <c r="A939">
        <v>903</v>
      </c>
      <c r="B939" s="1" t="s">
        <v>15</v>
      </c>
      <c r="C939" s="1" t="s">
        <v>1284</v>
      </c>
      <c r="D939" s="1" t="s">
        <v>1285</v>
      </c>
      <c r="E939" s="1" t="s">
        <v>395</v>
      </c>
      <c r="F939" s="1" t="s">
        <v>31</v>
      </c>
      <c r="G939" s="2" t="s">
        <v>1286</v>
      </c>
      <c r="H939" s="1" t="s">
        <v>24</v>
      </c>
      <c r="J939">
        <v>740893</v>
      </c>
      <c r="K939" t="e">
        <v>#N/A</v>
      </c>
      <c r="L939" s="12" t="str">
        <f t="shared" si="33"/>
        <v>OPAC</v>
      </c>
    </row>
    <row r="940" spans="1:12" ht="18.75">
      <c r="A940">
        <v>904</v>
      </c>
      <c r="B940" s="1" t="s">
        <v>15</v>
      </c>
      <c r="C940" s="1" t="s">
        <v>1284</v>
      </c>
      <c r="D940" s="1" t="s">
        <v>1285</v>
      </c>
      <c r="E940" s="1" t="s">
        <v>395</v>
      </c>
      <c r="F940" s="1" t="s">
        <v>31</v>
      </c>
      <c r="G940" s="13" t="s">
        <v>1287</v>
      </c>
      <c r="H940" s="1" t="s">
        <v>21</v>
      </c>
      <c r="J940">
        <v>750630</v>
      </c>
      <c r="K940" t="e">
        <v>#N/A</v>
      </c>
      <c r="L940" s="12" t="str">
        <f t="shared" si="33"/>
        <v>OPAC</v>
      </c>
    </row>
    <row r="941" spans="1:12" ht="18.75">
      <c r="A941">
        <v>905</v>
      </c>
      <c r="B941" s="1" t="s">
        <v>15</v>
      </c>
      <c r="C941" s="1" t="s">
        <v>1284</v>
      </c>
      <c r="D941" s="1" t="s">
        <v>1285</v>
      </c>
      <c r="E941" s="1" t="s">
        <v>395</v>
      </c>
      <c r="F941" s="1" t="s">
        <v>31</v>
      </c>
      <c r="G941" s="13" t="s">
        <v>1288</v>
      </c>
      <c r="H941" s="1" t="s">
        <v>21</v>
      </c>
      <c r="J941">
        <v>484357</v>
      </c>
      <c r="K941" t="e">
        <v>#N/A</v>
      </c>
      <c r="L941" s="12" t="str">
        <f t="shared" si="33"/>
        <v>OPAC</v>
      </c>
    </row>
    <row r="942" spans="1:12" ht="18.75">
      <c r="A942">
        <v>906</v>
      </c>
      <c r="B942" s="1" t="s">
        <v>15</v>
      </c>
      <c r="C942" s="1" t="s">
        <v>1227</v>
      </c>
      <c r="D942" s="1" t="s">
        <v>1289</v>
      </c>
      <c r="E942" s="1" t="s">
        <v>395</v>
      </c>
      <c r="F942" s="1" t="s">
        <v>31</v>
      </c>
      <c r="G942" s="2" t="s">
        <v>1290</v>
      </c>
      <c r="H942" s="1" t="s">
        <v>24</v>
      </c>
      <c r="J942">
        <v>740490</v>
      </c>
      <c r="K942" t="e">
        <v>#N/A</v>
      </c>
      <c r="L942" s="12" t="str">
        <f t="shared" si="33"/>
        <v>OPAC</v>
      </c>
    </row>
    <row r="943" spans="1:12" ht="18.75">
      <c r="A943">
        <v>907</v>
      </c>
      <c r="B943" s="1" t="s">
        <v>15</v>
      </c>
      <c r="C943" s="1" t="s">
        <v>1227</v>
      </c>
      <c r="D943" s="1" t="s">
        <v>1289</v>
      </c>
      <c r="E943" s="1" t="s">
        <v>395</v>
      </c>
      <c r="F943" s="1" t="s">
        <v>31</v>
      </c>
      <c r="G943" s="13" t="s">
        <v>1291</v>
      </c>
      <c r="H943" s="1" t="s">
        <v>24</v>
      </c>
      <c r="J943">
        <v>264955</v>
      </c>
      <c r="K943" t="e">
        <v>#N/A</v>
      </c>
      <c r="L943" s="12" t="str">
        <f t="shared" si="33"/>
        <v>OPAC</v>
      </c>
    </row>
    <row r="944" spans="1:12" ht="37.5">
      <c r="A944">
        <v>908</v>
      </c>
      <c r="B944" s="1" t="s">
        <v>15</v>
      </c>
      <c r="C944" s="1" t="s">
        <v>1292</v>
      </c>
      <c r="D944" s="1" t="s">
        <v>1293</v>
      </c>
      <c r="E944" s="1" t="s">
        <v>395</v>
      </c>
      <c r="F944" s="1" t="s">
        <v>31</v>
      </c>
      <c r="G944" s="2" t="s">
        <v>1294</v>
      </c>
      <c r="H944" s="1" t="s">
        <v>24</v>
      </c>
      <c r="J944">
        <v>801222</v>
      </c>
      <c r="K944" t="e">
        <v>#N/A</v>
      </c>
      <c r="L944" s="12" t="str">
        <f t="shared" si="33"/>
        <v>OPAC</v>
      </c>
    </row>
    <row r="945" spans="1:12" ht="18.75">
      <c r="A945">
        <v>909</v>
      </c>
      <c r="B945" s="1" t="s">
        <v>15</v>
      </c>
      <c r="C945" s="1" t="s">
        <v>1292</v>
      </c>
      <c r="D945" s="1" t="s">
        <v>1293</v>
      </c>
      <c r="E945" s="1" t="s">
        <v>395</v>
      </c>
      <c r="F945" s="1" t="s">
        <v>31</v>
      </c>
      <c r="G945" s="13" t="s">
        <v>1295</v>
      </c>
      <c r="H945" s="1" t="s">
        <v>21</v>
      </c>
      <c r="J945">
        <v>290835</v>
      </c>
      <c r="K945" t="e">
        <v>#N/A</v>
      </c>
      <c r="L945" s="12" t="str">
        <f t="shared" si="33"/>
        <v>OPAC</v>
      </c>
    </row>
    <row r="946" spans="1:12" ht="18.75">
      <c r="A946">
        <v>910</v>
      </c>
      <c r="B946" s="1" t="s">
        <v>15</v>
      </c>
      <c r="C946" s="1" t="s">
        <v>1292</v>
      </c>
      <c r="D946" s="1" t="s">
        <v>1293</v>
      </c>
      <c r="E946" s="1" t="s">
        <v>395</v>
      </c>
      <c r="F946" s="1" t="s">
        <v>31</v>
      </c>
      <c r="G946" s="13" t="s">
        <v>1296</v>
      </c>
      <c r="H946" s="1" t="s">
        <v>24</v>
      </c>
      <c r="J946">
        <v>750812</v>
      </c>
      <c r="K946" t="e">
        <v>#N/A</v>
      </c>
      <c r="L946" s="12" t="str">
        <f t="shared" si="33"/>
        <v>OPAC</v>
      </c>
    </row>
    <row r="947" spans="1:12" ht="18.75">
      <c r="A947">
        <v>911</v>
      </c>
      <c r="B947" s="1" t="s">
        <v>15</v>
      </c>
      <c r="C947" s="1" t="s">
        <v>1292</v>
      </c>
      <c r="D947" s="1" t="s">
        <v>1293</v>
      </c>
      <c r="E947" s="1" t="s">
        <v>395</v>
      </c>
      <c r="F947" s="1" t="s">
        <v>31</v>
      </c>
      <c r="G947" s="13" t="s">
        <v>1297</v>
      </c>
      <c r="H947" s="1" t="s">
        <v>24</v>
      </c>
      <c r="J947">
        <v>120780</v>
      </c>
      <c r="K947" t="e">
        <v>#N/A</v>
      </c>
      <c r="L947" s="12" t="str">
        <f t="shared" si="33"/>
        <v>OPAC</v>
      </c>
    </row>
    <row r="948" spans="1:12" ht="37.5">
      <c r="A948">
        <v>912</v>
      </c>
      <c r="B948" s="1" t="s">
        <v>15</v>
      </c>
      <c r="C948" s="1" t="s">
        <v>1298</v>
      </c>
      <c r="D948" s="1" t="s">
        <v>612</v>
      </c>
      <c r="E948" s="1" t="s">
        <v>395</v>
      </c>
      <c r="F948" s="1" t="s">
        <v>31</v>
      </c>
      <c r="G948" s="2" t="s">
        <v>1299</v>
      </c>
      <c r="H948" s="1" t="s">
        <v>21</v>
      </c>
      <c r="J948">
        <v>843156</v>
      </c>
      <c r="K948" t="e">
        <v>#N/A</v>
      </c>
      <c r="L948" s="12" t="str">
        <f t="shared" si="33"/>
        <v>OPAC</v>
      </c>
    </row>
    <row r="949" spans="1:12" ht="18.75">
      <c r="A949">
        <v>913</v>
      </c>
      <c r="B949" s="1" t="s">
        <v>15</v>
      </c>
      <c r="C949" s="1" t="s">
        <v>1298</v>
      </c>
      <c r="D949" s="1" t="s">
        <v>612</v>
      </c>
      <c r="E949" s="1" t="s">
        <v>395</v>
      </c>
      <c r="F949" s="1" t="s">
        <v>31</v>
      </c>
      <c r="G949" s="13" t="s">
        <v>1300</v>
      </c>
      <c r="H949" s="1" t="s">
        <v>24</v>
      </c>
      <c r="J949">
        <v>731115</v>
      </c>
      <c r="K949" t="e">
        <v>#N/A</v>
      </c>
      <c r="L949" s="12" t="str">
        <f t="shared" si="33"/>
        <v>OPAC</v>
      </c>
    </row>
    <row r="950" spans="1:12" ht="18.75">
      <c r="A950">
        <v>914</v>
      </c>
      <c r="B950" s="1" t="s">
        <v>15</v>
      </c>
      <c r="C950" s="1" t="s">
        <v>1301</v>
      </c>
      <c r="D950" s="1" t="s">
        <v>1289</v>
      </c>
      <c r="E950" s="1" t="s">
        <v>395</v>
      </c>
      <c r="F950" s="1" t="s">
        <v>31</v>
      </c>
      <c r="G950" s="2" t="s">
        <v>1302</v>
      </c>
      <c r="H950" s="1" t="s">
        <v>24</v>
      </c>
      <c r="J950">
        <v>778623</v>
      </c>
      <c r="K950" t="e">
        <v>#N/A</v>
      </c>
      <c r="L950" s="12" t="str">
        <f t="shared" si="33"/>
        <v>OPAC</v>
      </c>
    </row>
    <row r="951" spans="1:10" ht="18.75">
      <c r="A951">
        <v>915</v>
      </c>
      <c r="B951" s="1" t="s">
        <v>15</v>
      </c>
      <c r="C951" s="1" t="s">
        <v>1303</v>
      </c>
      <c r="D951" s="1" t="s">
        <v>590</v>
      </c>
      <c r="E951" s="1" t="s">
        <v>395</v>
      </c>
      <c r="F951" s="1" t="s">
        <v>31</v>
      </c>
      <c r="G951" s="2" t="s">
        <v>1304</v>
      </c>
      <c r="H951" s="1" t="s">
        <v>374</v>
      </c>
      <c r="J951" t="e">
        <v>#N/A</v>
      </c>
    </row>
    <row r="952" spans="1:12" ht="37.5">
      <c r="A952">
        <v>916</v>
      </c>
      <c r="B952" s="1" t="s">
        <v>15</v>
      </c>
      <c r="C952" s="1" t="s">
        <v>1303</v>
      </c>
      <c r="D952" s="1" t="s">
        <v>590</v>
      </c>
      <c r="E952" s="1" t="s">
        <v>395</v>
      </c>
      <c r="F952" s="1" t="s">
        <v>31</v>
      </c>
      <c r="G952" s="13" t="s">
        <v>1305</v>
      </c>
      <c r="H952" s="1" t="s">
        <v>21</v>
      </c>
      <c r="J952">
        <v>834109</v>
      </c>
      <c r="K952" t="e">
        <v>#N/A</v>
      </c>
      <c r="L952" s="12" t="str">
        <f>HYPERLINK("http://klibs1.kj.yamagata-u.ac.jp/mylimedio/search/search.do?keyword=%23ID%3D"&amp;J952,"OPAC")</f>
        <v>OPAC</v>
      </c>
    </row>
    <row r="953" spans="1:12" ht="18.75">
      <c r="A953">
        <v>917</v>
      </c>
      <c r="B953" s="1" t="s">
        <v>15</v>
      </c>
      <c r="C953" s="1" t="s">
        <v>1303</v>
      </c>
      <c r="D953" s="1" t="s">
        <v>590</v>
      </c>
      <c r="E953" s="1" t="s">
        <v>395</v>
      </c>
      <c r="F953" s="1" t="s">
        <v>31</v>
      </c>
      <c r="G953" s="13" t="s">
        <v>1306</v>
      </c>
      <c r="H953" s="1" t="s">
        <v>24</v>
      </c>
      <c r="J953">
        <v>264096</v>
      </c>
      <c r="K953" t="e">
        <v>#N/A</v>
      </c>
      <c r="L953" s="12" t="str">
        <f>HYPERLINK("http://klibs1.kj.yamagata-u.ac.jp/mylimedio/search/search.do?keyword=%23ID%3D"&amp;J953,"OPAC")</f>
        <v>OPAC</v>
      </c>
    </row>
    <row r="954" spans="1:12" ht="18.75">
      <c r="A954">
        <v>918</v>
      </c>
      <c r="B954" s="1" t="s">
        <v>15</v>
      </c>
      <c r="C954" s="1" t="s">
        <v>1303</v>
      </c>
      <c r="D954" s="1" t="s">
        <v>590</v>
      </c>
      <c r="E954" s="1" t="s">
        <v>395</v>
      </c>
      <c r="F954" s="1" t="s">
        <v>31</v>
      </c>
      <c r="G954" s="13" t="s">
        <v>1307</v>
      </c>
      <c r="H954" s="1" t="s">
        <v>24</v>
      </c>
      <c r="J954">
        <v>177033</v>
      </c>
      <c r="K954" t="e">
        <v>#N/A</v>
      </c>
      <c r="L954" s="12" t="str">
        <f>HYPERLINK("http://klibs1.kj.yamagata-u.ac.jp/mylimedio/search/search.do?keyword=%23ID%3D"&amp;J954,"OPAC")</f>
        <v>OPAC</v>
      </c>
    </row>
    <row r="955" spans="1:12" ht="18.75">
      <c r="A955">
        <v>919</v>
      </c>
      <c r="B955" s="1" t="s">
        <v>15</v>
      </c>
      <c r="C955" s="1" t="s">
        <v>1303</v>
      </c>
      <c r="D955" s="1" t="s">
        <v>590</v>
      </c>
      <c r="E955" s="1" t="s">
        <v>395</v>
      </c>
      <c r="F955" s="1" t="s">
        <v>31</v>
      </c>
      <c r="G955" s="13" t="s">
        <v>1308</v>
      </c>
      <c r="H955" s="1" t="s">
        <v>24</v>
      </c>
      <c r="J955">
        <v>883150</v>
      </c>
      <c r="L955" s="12" t="str">
        <f>HYPERLINK("http://klibs1.kj.yamagata-u.ac.jp/mylimedio/search/search.do?keyword=%23ID%3D"&amp;J955,"OPAC")</f>
        <v>OPAC</v>
      </c>
    </row>
    <row r="956" spans="1:10" ht="18.75">
      <c r="A956">
        <v>920</v>
      </c>
      <c r="B956" s="1" t="s">
        <v>15</v>
      </c>
      <c r="C956" s="1" t="s">
        <v>1309</v>
      </c>
      <c r="D956" s="1" t="s">
        <v>1310</v>
      </c>
      <c r="E956" s="1" t="s">
        <v>395</v>
      </c>
      <c r="F956" s="1" t="s">
        <v>31</v>
      </c>
      <c r="G956" s="2" t="s">
        <v>1311</v>
      </c>
      <c r="H956" s="1" t="s">
        <v>374</v>
      </c>
      <c r="J956" t="s">
        <v>970</v>
      </c>
    </row>
    <row r="957" spans="1:12" ht="37.5">
      <c r="A957">
        <v>921</v>
      </c>
      <c r="B957" s="1" t="s">
        <v>15</v>
      </c>
      <c r="C957" s="1" t="s">
        <v>1312</v>
      </c>
      <c r="D957" s="1" t="s">
        <v>1313</v>
      </c>
      <c r="E957" s="1" t="s">
        <v>395</v>
      </c>
      <c r="F957" s="1" t="s">
        <v>31</v>
      </c>
      <c r="G957" s="2" t="s">
        <v>1314</v>
      </c>
      <c r="H957" s="1" t="s">
        <v>24</v>
      </c>
      <c r="J957">
        <v>770929</v>
      </c>
      <c r="K957" t="e">
        <v>#N/A</v>
      </c>
      <c r="L957" s="12" t="str">
        <f>HYPERLINK("http://klibs1.kj.yamagata-u.ac.jp/mylimedio/search/search.do?keyword=%23ID%3D"&amp;J957,"OPAC")</f>
        <v>OPAC</v>
      </c>
    </row>
    <row r="958" spans="1:10" ht="18.75">
      <c r="A958">
        <v>922</v>
      </c>
      <c r="B958" s="1" t="s">
        <v>15</v>
      </c>
      <c r="C958" s="1" t="s">
        <v>1315</v>
      </c>
      <c r="D958" s="1" t="s">
        <v>1316</v>
      </c>
      <c r="E958" s="1" t="s">
        <v>395</v>
      </c>
      <c r="F958" s="1" t="s">
        <v>19</v>
      </c>
      <c r="G958" s="2" t="s">
        <v>1317</v>
      </c>
      <c r="H958" s="1" t="s">
        <v>82</v>
      </c>
      <c r="J958" t="e">
        <v>#N/A</v>
      </c>
    </row>
    <row r="959" spans="1:12" ht="37.5">
      <c r="A959">
        <v>923</v>
      </c>
      <c r="B959" s="1" t="s">
        <v>15</v>
      </c>
      <c r="C959" s="1" t="s">
        <v>1318</v>
      </c>
      <c r="D959" s="1" t="s">
        <v>1319</v>
      </c>
      <c r="E959" s="1" t="s">
        <v>395</v>
      </c>
      <c r="F959" s="1" t="s">
        <v>19</v>
      </c>
      <c r="G959" s="2" t="s">
        <v>1320</v>
      </c>
      <c r="H959" s="1" t="s">
        <v>24</v>
      </c>
      <c r="J959">
        <v>124200</v>
      </c>
      <c r="K959" t="e">
        <v>#N/A</v>
      </c>
      <c r="L959" s="12" t="str">
        <f aca="true" t="shared" si="34" ref="L959:L979">HYPERLINK("http://klibs1.kj.yamagata-u.ac.jp/mylimedio/search/search.do?keyword=%23ID%3D"&amp;J959,"OPAC")</f>
        <v>OPAC</v>
      </c>
    </row>
    <row r="960" spans="1:12" ht="18.75">
      <c r="A960">
        <v>924</v>
      </c>
      <c r="B960" s="1" t="s">
        <v>15</v>
      </c>
      <c r="C960" s="1" t="s">
        <v>1321</v>
      </c>
      <c r="D960" s="1" t="s">
        <v>1209</v>
      </c>
      <c r="E960" s="1" t="s">
        <v>395</v>
      </c>
      <c r="F960" s="1" t="s">
        <v>31</v>
      </c>
      <c r="G960" s="2" t="s">
        <v>1322</v>
      </c>
      <c r="H960" s="1" t="s">
        <v>24</v>
      </c>
      <c r="J960">
        <v>125262</v>
      </c>
      <c r="K960" t="e">
        <v>#N/A</v>
      </c>
      <c r="L960" s="12" t="str">
        <f t="shared" si="34"/>
        <v>OPAC</v>
      </c>
    </row>
    <row r="961" spans="1:12" ht="18.75">
      <c r="A961">
        <v>925</v>
      </c>
      <c r="B961" s="1" t="s">
        <v>15</v>
      </c>
      <c r="C961" s="1" t="s">
        <v>1321</v>
      </c>
      <c r="D961" s="1" t="s">
        <v>1209</v>
      </c>
      <c r="E961" s="1" t="s">
        <v>395</v>
      </c>
      <c r="F961" s="1" t="s">
        <v>31</v>
      </c>
      <c r="G961" s="13" t="s">
        <v>1323</v>
      </c>
      <c r="H961" s="1" t="s">
        <v>21</v>
      </c>
      <c r="J961">
        <v>879283</v>
      </c>
      <c r="K961" t="e">
        <v>#N/A</v>
      </c>
      <c r="L961" s="12" t="str">
        <f t="shared" si="34"/>
        <v>OPAC</v>
      </c>
    </row>
    <row r="962" spans="1:12" ht="18.75">
      <c r="A962">
        <v>926</v>
      </c>
      <c r="B962" s="1" t="s">
        <v>15</v>
      </c>
      <c r="C962" s="1" t="s">
        <v>1321</v>
      </c>
      <c r="D962" s="1" t="s">
        <v>1209</v>
      </c>
      <c r="E962" s="1" t="s">
        <v>395</v>
      </c>
      <c r="F962" s="1" t="s">
        <v>31</v>
      </c>
      <c r="G962" s="13" t="s">
        <v>1324</v>
      </c>
      <c r="H962" s="1" t="s">
        <v>21</v>
      </c>
      <c r="J962">
        <v>879286</v>
      </c>
      <c r="K962" t="e">
        <v>#N/A</v>
      </c>
      <c r="L962" s="12" t="str">
        <f t="shared" si="34"/>
        <v>OPAC</v>
      </c>
    </row>
    <row r="963" spans="1:12" ht="18.75">
      <c r="A963">
        <v>927</v>
      </c>
      <c r="B963" s="1" t="s">
        <v>15</v>
      </c>
      <c r="C963" s="1" t="s">
        <v>1325</v>
      </c>
      <c r="D963" s="1" t="s">
        <v>1326</v>
      </c>
      <c r="E963" s="1" t="s">
        <v>395</v>
      </c>
      <c r="F963" s="1" t="s">
        <v>31</v>
      </c>
      <c r="G963" s="2" t="s">
        <v>1327</v>
      </c>
      <c r="H963" s="1" t="s">
        <v>24</v>
      </c>
      <c r="J963">
        <v>794576</v>
      </c>
      <c r="K963" t="e">
        <v>#N/A</v>
      </c>
      <c r="L963" s="12" t="str">
        <f t="shared" si="34"/>
        <v>OPAC</v>
      </c>
    </row>
    <row r="964" spans="1:12" ht="37.5">
      <c r="A964">
        <v>928</v>
      </c>
      <c r="B964" s="1" t="s">
        <v>15</v>
      </c>
      <c r="C964" s="1" t="s">
        <v>1328</v>
      </c>
      <c r="D964" s="1" t="s">
        <v>1329</v>
      </c>
      <c r="E964" s="1" t="s">
        <v>395</v>
      </c>
      <c r="F964" s="1" t="s">
        <v>31</v>
      </c>
      <c r="G964" s="2" t="s">
        <v>1330</v>
      </c>
      <c r="H964" s="1" t="s">
        <v>24</v>
      </c>
      <c r="J964">
        <v>832090</v>
      </c>
      <c r="K964" t="e">
        <v>#N/A</v>
      </c>
      <c r="L964" s="12" t="str">
        <f t="shared" si="34"/>
        <v>OPAC</v>
      </c>
    </row>
    <row r="965" spans="1:12" ht="18.75">
      <c r="A965">
        <v>929</v>
      </c>
      <c r="B965" s="1" t="s">
        <v>15</v>
      </c>
      <c r="C965" s="1" t="s">
        <v>1331</v>
      </c>
      <c r="D965" s="1" t="s">
        <v>1332</v>
      </c>
      <c r="E965" s="1" t="s">
        <v>395</v>
      </c>
      <c r="F965" s="1" t="s">
        <v>31</v>
      </c>
      <c r="G965" s="2" t="s">
        <v>1333</v>
      </c>
      <c r="H965" s="1" t="s">
        <v>24</v>
      </c>
      <c r="J965">
        <v>794327</v>
      </c>
      <c r="K965" t="e">
        <v>#N/A</v>
      </c>
      <c r="L965" s="12" t="str">
        <f t="shared" si="34"/>
        <v>OPAC</v>
      </c>
    </row>
    <row r="966" spans="1:12" ht="18.75">
      <c r="A966">
        <v>930</v>
      </c>
      <c r="B966" s="1" t="s">
        <v>15</v>
      </c>
      <c r="C966" s="1" t="s">
        <v>1334</v>
      </c>
      <c r="D966" s="1" t="s">
        <v>1335</v>
      </c>
      <c r="E966" s="1" t="s">
        <v>395</v>
      </c>
      <c r="F966" s="1" t="s">
        <v>31</v>
      </c>
      <c r="G966" s="2" t="s">
        <v>1336</v>
      </c>
      <c r="H966" s="1" t="s">
        <v>24</v>
      </c>
      <c r="J966">
        <v>778631</v>
      </c>
      <c r="K966" t="e">
        <v>#N/A</v>
      </c>
      <c r="L966" s="12" t="str">
        <f t="shared" si="34"/>
        <v>OPAC</v>
      </c>
    </row>
    <row r="967" spans="1:12" ht="37.5">
      <c r="A967">
        <v>931</v>
      </c>
      <c r="B967" s="1" t="s">
        <v>15</v>
      </c>
      <c r="C967" s="1" t="s">
        <v>1334</v>
      </c>
      <c r="D967" s="1" t="s">
        <v>1335</v>
      </c>
      <c r="E967" s="1" t="s">
        <v>395</v>
      </c>
      <c r="F967" s="1" t="s">
        <v>31</v>
      </c>
      <c r="G967" s="13" t="s">
        <v>1337</v>
      </c>
      <c r="H967" s="1" t="s">
        <v>24</v>
      </c>
      <c r="J967">
        <v>734704</v>
      </c>
      <c r="K967" t="e">
        <v>#N/A</v>
      </c>
      <c r="L967" s="12" t="str">
        <f t="shared" si="34"/>
        <v>OPAC</v>
      </c>
    </row>
    <row r="968" spans="1:12" ht="18.75">
      <c r="A968">
        <v>932</v>
      </c>
      <c r="B968" s="1" t="s">
        <v>15</v>
      </c>
      <c r="C968" s="1" t="s">
        <v>1338</v>
      </c>
      <c r="D968" s="1" t="s">
        <v>543</v>
      </c>
      <c r="E968" s="1" t="s">
        <v>395</v>
      </c>
      <c r="F968" s="1" t="s">
        <v>31</v>
      </c>
      <c r="G968" s="2" t="s">
        <v>1339</v>
      </c>
      <c r="H968" s="1" t="s">
        <v>21</v>
      </c>
      <c r="J968">
        <v>246870</v>
      </c>
      <c r="K968" t="e">
        <v>#N/A</v>
      </c>
      <c r="L968" s="12" t="str">
        <f t="shared" si="34"/>
        <v>OPAC</v>
      </c>
    </row>
    <row r="969" spans="1:12" ht="18.75">
      <c r="A969">
        <v>933</v>
      </c>
      <c r="B969" s="1" t="s">
        <v>15</v>
      </c>
      <c r="C969" s="1" t="s">
        <v>1340</v>
      </c>
      <c r="D969" s="1" t="s">
        <v>1341</v>
      </c>
      <c r="E969" s="1" t="s">
        <v>395</v>
      </c>
      <c r="F969" s="1" t="s">
        <v>19</v>
      </c>
      <c r="G969" s="2" t="s">
        <v>1342</v>
      </c>
      <c r="H969" s="1" t="s">
        <v>24</v>
      </c>
      <c r="J969">
        <v>862093</v>
      </c>
      <c r="K969" t="e">
        <v>#N/A</v>
      </c>
      <c r="L969" s="12" t="str">
        <f t="shared" si="34"/>
        <v>OPAC</v>
      </c>
    </row>
    <row r="970" spans="1:12" ht="18.75">
      <c r="A970">
        <v>934</v>
      </c>
      <c r="B970" s="1" t="s">
        <v>15</v>
      </c>
      <c r="C970" s="1" t="s">
        <v>1340</v>
      </c>
      <c r="D970" s="1" t="s">
        <v>1341</v>
      </c>
      <c r="E970" s="1" t="s">
        <v>395</v>
      </c>
      <c r="F970" s="1" t="s">
        <v>19</v>
      </c>
      <c r="G970" s="13" t="s">
        <v>1343</v>
      </c>
      <c r="H970" s="1" t="s">
        <v>24</v>
      </c>
      <c r="J970">
        <v>120237</v>
      </c>
      <c r="K970" t="e">
        <v>#N/A</v>
      </c>
      <c r="L970" s="12" t="str">
        <f t="shared" si="34"/>
        <v>OPAC</v>
      </c>
    </row>
    <row r="971" spans="1:12" ht="18.75">
      <c r="A971">
        <v>935</v>
      </c>
      <c r="B971" s="1" t="s">
        <v>15</v>
      </c>
      <c r="C971" s="1" t="s">
        <v>1340</v>
      </c>
      <c r="D971" s="1" t="s">
        <v>1341</v>
      </c>
      <c r="E971" s="1" t="s">
        <v>395</v>
      </c>
      <c r="F971" s="1" t="s">
        <v>19</v>
      </c>
      <c r="G971" s="13" t="s">
        <v>1344</v>
      </c>
      <c r="H971" s="1" t="s">
        <v>24</v>
      </c>
      <c r="J971">
        <v>869124</v>
      </c>
      <c r="K971" t="e">
        <v>#N/A</v>
      </c>
      <c r="L971" s="12" t="str">
        <f t="shared" si="34"/>
        <v>OPAC</v>
      </c>
    </row>
    <row r="972" spans="1:12" ht="37.5">
      <c r="A972">
        <v>936</v>
      </c>
      <c r="B972" s="1" t="s">
        <v>15</v>
      </c>
      <c r="C972" s="1" t="s">
        <v>1345</v>
      </c>
      <c r="D972" s="1" t="s">
        <v>1346</v>
      </c>
      <c r="E972" s="1" t="s">
        <v>395</v>
      </c>
      <c r="F972" s="1" t="s">
        <v>19</v>
      </c>
      <c r="G972" s="2" t="s">
        <v>1347</v>
      </c>
      <c r="H972" s="1" t="s">
        <v>24</v>
      </c>
      <c r="J972">
        <v>834119</v>
      </c>
      <c r="K972" t="e">
        <v>#N/A</v>
      </c>
      <c r="L972" s="12" t="str">
        <f t="shared" si="34"/>
        <v>OPAC</v>
      </c>
    </row>
    <row r="973" spans="1:12" ht="18.75">
      <c r="A973">
        <v>937</v>
      </c>
      <c r="B973" s="1" t="s">
        <v>15</v>
      </c>
      <c r="C973" s="1" t="s">
        <v>1345</v>
      </c>
      <c r="D973" s="1" t="s">
        <v>1346</v>
      </c>
      <c r="E973" s="1" t="s">
        <v>395</v>
      </c>
      <c r="F973" s="1" t="s">
        <v>19</v>
      </c>
      <c r="G973" s="13" t="s">
        <v>1348</v>
      </c>
      <c r="H973" s="1" t="s">
        <v>21</v>
      </c>
      <c r="J973">
        <v>869546</v>
      </c>
      <c r="K973" t="e">
        <v>#N/A</v>
      </c>
      <c r="L973" s="12" t="str">
        <f t="shared" si="34"/>
        <v>OPAC</v>
      </c>
    </row>
    <row r="974" spans="1:12" ht="37.5">
      <c r="A974">
        <v>938</v>
      </c>
      <c r="B974" s="1" t="s">
        <v>15</v>
      </c>
      <c r="C974" s="1" t="s">
        <v>1349</v>
      </c>
      <c r="D974" s="1" t="s">
        <v>1350</v>
      </c>
      <c r="E974" s="1" t="s">
        <v>395</v>
      </c>
      <c r="F974" s="1" t="s">
        <v>19</v>
      </c>
      <c r="G974" s="2" t="s">
        <v>1351</v>
      </c>
      <c r="H974" s="1" t="s">
        <v>24</v>
      </c>
      <c r="J974">
        <v>303049</v>
      </c>
      <c r="K974" t="e">
        <v>#N/A</v>
      </c>
      <c r="L974" s="12" t="str">
        <f t="shared" si="34"/>
        <v>OPAC</v>
      </c>
    </row>
    <row r="975" spans="1:12" ht="18.75">
      <c r="A975">
        <v>939</v>
      </c>
      <c r="B975" s="1" t="s">
        <v>15</v>
      </c>
      <c r="C975" s="1" t="s">
        <v>1349</v>
      </c>
      <c r="D975" s="1" t="s">
        <v>1350</v>
      </c>
      <c r="E975" s="1" t="s">
        <v>395</v>
      </c>
      <c r="F975" s="1" t="s">
        <v>19</v>
      </c>
      <c r="G975" s="13" t="s">
        <v>1352</v>
      </c>
      <c r="H975" s="1" t="s">
        <v>24</v>
      </c>
      <c r="J975">
        <v>731730</v>
      </c>
      <c r="K975" t="e">
        <v>#N/A</v>
      </c>
      <c r="L975" s="12" t="str">
        <f t="shared" si="34"/>
        <v>OPAC</v>
      </c>
    </row>
    <row r="976" spans="1:12" ht="18.75">
      <c r="A976">
        <v>940</v>
      </c>
      <c r="B976" s="1" t="s">
        <v>15</v>
      </c>
      <c r="C976" s="1" t="s">
        <v>1353</v>
      </c>
      <c r="D976" s="1" t="s">
        <v>650</v>
      </c>
      <c r="E976" s="1" t="s">
        <v>395</v>
      </c>
      <c r="F976" s="1" t="s">
        <v>31</v>
      </c>
      <c r="G976" s="2" t="s">
        <v>1354</v>
      </c>
      <c r="H976" s="1" t="s">
        <v>21</v>
      </c>
      <c r="J976">
        <v>739547</v>
      </c>
      <c r="K976" t="e">
        <v>#N/A</v>
      </c>
      <c r="L976" s="12" t="str">
        <f t="shared" si="34"/>
        <v>OPAC</v>
      </c>
    </row>
    <row r="977" spans="1:12" ht="37.5">
      <c r="A977">
        <v>941</v>
      </c>
      <c r="B977" s="1" t="s">
        <v>15</v>
      </c>
      <c r="C977" s="1" t="s">
        <v>1353</v>
      </c>
      <c r="D977" s="1" t="s">
        <v>650</v>
      </c>
      <c r="E977" s="1" t="s">
        <v>395</v>
      </c>
      <c r="F977" s="1" t="s">
        <v>31</v>
      </c>
      <c r="G977" s="13" t="s">
        <v>1355</v>
      </c>
      <c r="H977" s="1" t="s">
        <v>21</v>
      </c>
      <c r="J977">
        <v>879291</v>
      </c>
      <c r="K977" t="e">
        <v>#N/A</v>
      </c>
      <c r="L977" s="12" t="str">
        <f t="shared" si="34"/>
        <v>OPAC</v>
      </c>
    </row>
    <row r="978" spans="1:12" ht="18.75">
      <c r="A978">
        <v>942</v>
      </c>
      <c r="B978" s="1" t="s">
        <v>15</v>
      </c>
      <c r="C978" s="1" t="s">
        <v>1353</v>
      </c>
      <c r="D978" s="1" t="s">
        <v>650</v>
      </c>
      <c r="E978" s="1" t="s">
        <v>395</v>
      </c>
      <c r="F978" s="1" t="s">
        <v>31</v>
      </c>
      <c r="G978" s="13" t="s">
        <v>1356</v>
      </c>
      <c r="H978" s="1" t="s">
        <v>24</v>
      </c>
      <c r="J978">
        <v>834978</v>
      </c>
      <c r="K978" t="e">
        <v>#N/A</v>
      </c>
      <c r="L978" s="12" t="str">
        <f t="shared" si="34"/>
        <v>OPAC</v>
      </c>
    </row>
    <row r="979" spans="1:12" ht="18.75">
      <c r="A979">
        <v>943</v>
      </c>
      <c r="B979" s="1" t="s">
        <v>15</v>
      </c>
      <c r="C979" s="1" t="s">
        <v>1353</v>
      </c>
      <c r="D979" s="1" t="s">
        <v>650</v>
      </c>
      <c r="E979" s="1" t="s">
        <v>395</v>
      </c>
      <c r="F979" s="1" t="s">
        <v>31</v>
      </c>
      <c r="G979" s="13" t="s">
        <v>1357</v>
      </c>
      <c r="H979" s="1" t="s">
        <v>21</v>
      </c>
      <c r="J979">
        <v>879290</v>
      </c>
      <c r="K979" t="e">
        <v>#N/A</v>
      </c>
      <c r="L979" s="12" t="str">
        <f t="shared" si="34"/>
        <v>OPAC</v>
      </c>
    </row>
    <row r="980" spans="1:12" ht="18.75">
      <c r="A980">
        <v>944</v>
      </c>
      <c r="B980" s="1" t="s">
        <v>15</v>
      </c>
      <c r="C980" s="1" t="s">
        <v>1353</v>
      </c>
      <c r="D980" s="1" t="s">
        <v>650</v>
      </c>
      <c r="E980" s="1" t="s">
        <v>395</v>
      </c>
      <c r="F980" s="1" t="s">
        <v>31</v>
      </c>
      <c r="G980" s="13" t="s">
        <v>1358</v>
      </c>
      <c r="H980" s="1" t="s">
        <v>21</v>
      </c>
      <c r="J980">
        <v>733152</v>
      </c>
      <c r="L980" s="12" t="str">
        <f>HYPERLINK("http://klibs1.kj.yamagata-u.ac.jp/mylimedio/search/search.do?keyword=%23ID%3D"&amp;J980,"OPAC")</f>
        <v>OPAC</v>
      </c>
    </row>
    <row r="981" spans="1:12" ht="18.75">
      <c r="A981">
        <v>945</v>
      </c>
      <c r="B981" s="1" t="s">
        <v>15</v>
      </c>
      <c r="C981" s="1" t="s">
        <v>1353</v>
      </c>
      <c r="D981" s="1" t="s">
        <v>650</v>
      </c>
      <c r="E981" s="1" t="s">
        <v>395</v>
      </c>
      <c r="F981" s="1" t="s">
        <v>31</v>
      </c>
      <c r="G981" s="13" t="s">
        <v>1359</v>
      </c>
      <c r="H981" s="1" t="s">
        <v>24</v>
      </c>
      <c r="J981">
        <v>883159</v>
      </c>
      <c r="L981" s="12" t="str">
        <f>HYPERLINK("http://klibs1.kj.yamagata-u.ac.jp/mylimedio/search/search.do?keyword=%23ID%3D"&amp;J981,"OPAC")</f>
        <v>OPAC</v>
      </c>
    </row>
    <row r="982" spans="1:12" ht="37.5">
      <c r="A982">
        <v>946</v>
      </c>
      <c r="B982" s="1" t="s">
        <v>15</v>
      </c>
      <c r="C982" s="1" t="s">
        <v>1360</v>
      </c>
      <c r="D982" s="1" t="s">
        <v>634</v>
      </c>
      <c r="E982" s="1" t="s">
        <v>833</v>
      </c>
      <c r="F982" s="1" t="s">
        <v>19</v>
      </c>
      <c r="G982" s="2" t="s">
        <v>635</v>
      </c>
      <c r="H982" s="1" t="s">
        <v>21</v>
      </c>
      <c r="J982">
        <v>869124</v>
      </c>
      <c r="K982" t="e">
        <v>#N/A</v>
      </c>
      <c r="L982" s="12" t="str">
        <f>HYPERLINK("http://klibs1.kj.yamagata-u.ac.jp/mylimedio/search/search.do?keyword=%23ID%3D"&amp;J982,"OPAC")</f>
        <v>OPAC</v>
      </c>
    </row>
    <row r="983" spans="1:12" ht="37.5">
      <c r="A983">
        <v>947</v>
      </c>
      <c r="B983" s="1" t="s">
        <v>15</v>
      </c>
      <c r="C983" s="1" t="s">
        <v>1360</v>
      </c>
      <c r="D983" s="1" t="s">
        <v>634</v>
      </c>
      <c r="E983" s="1" t="s">
        <v>833</v>
      </c>
      <c r="F983" s="1" t="s">
        <v>19</v>
      </c>
      <c r="G983" s="13" t="s">
        <v>636</v>
      </c>
      <c r="H983" s="1" t="s">
        <v>21</v>
      </c>
      <c r="J983">
        <v>875037</v>
      </c>
      <c r="L983" s="12" t="str">
        <f>HYPERLINK("http://klibs1.kj.yamagata-u.ac.jp/mylimedio/search/search.do?keyword=%23ID%3D"&amp;J983,"OPAC")</f>
        <v>OPAC</v>
      </c>
    </row>
    <row r="984" spans="1:12" ht="18.75">
      <c r="A984">
        <v>948</v>
      </c>
      <c r="B984" s="1" t="s">
        <v>15</v>
      </c>
      <c r="C984" s="1" t="s">
        <v>1361</v>
      </c>
      <c r="D984" s="1" t="s">
        <v>1362</v>
      </c>
      <c r="E984" s="1" t="s">
        <v>395</v>
      </c>
      <c r="F984" s="1" t="s">
        <v>31</v>
      </c>
      <c r="G984" s="2" t="s">
        <v>1363</v>
      </c>
      <c r="H984" s="1" t="s">
        <v>21</v>
      </c>
      <c r="J984">
        <v>859140</v>
      </c>
      <c r="K984" t="e">
        <v>#N/A</v>
      </c>
      <c r="L984" s="12" t="str">
        <f>HYPERLINK("http://klibs1.kj.yamagata-u.ac.jp/mylimedio/search/search.do?keyword=%23ID%3D"&amp;J984,"OPAC")</f>
        <v>OPAC</v>
      </c>
    </row>
    <row r="985" spans="1:12" ht="18.75">
      <c r="A985">
        <v>949</v>
      </c>
      <c r="B985" s="1" t="s">
        <v>15</v>
      </c>
      <c r="C985" s="1" t="s">
        <v>1361</v>
      </c>
      <c r="D985" s="1" t="s">
        <v>1362</v>
      </c>
      <c r="E985" s="1" t="s">
        <v>395</v>
      </c>
      <c r="F985" s="1" t="s">
        <v>31</v>
      </c>
      <c r="G985" s="13" t="s">
        <v>1364</v>
      </c>
      <c r="H985" s="1" t="s">
        <v>24</v>
      </c>
      <c r="J985">
        <v>747168</v>
      </c>
      <c r="K985" t="e">
        <v>#N/A</v>
      </c>
      <c r="L985" s="12" t="str">
        <f>HYPERLINK("http://klibs1.kj.yamagata-u.ac.jp/mylimedio/search/search.do?keyword=%23ID%3D"&amp;J985,"OPAC")</f>
        <v>OPAC</v>
      </c>
    </row>
    <row r="986" spans="1:12" ht="18.75">
      <c r="A986">
        <v>950</v>
      </c>
      <c r="B986" s="1" t="s">
        <v>15</v>
      </c>
      <c r="C986" s="1" t="s">
        <v>1361</v>
      </c>
      <c r="D986" s="1" t="s">
        <v>1362</v>
      </c>
      <c r="E986" s="1" t="s">
        <v>395</v>
      </c>
      <c r="F986" s="1" t="s">
        <v>31</v>
      </c>
      <c r="G986" s="13" t="s">
        <v>1365</v>
      </c>
      <c r="H986" s="1" t="s">
        <v>24</v>
      </c>
      <c r="J986">
        <v>721680</v>
      </c>
      <c r="K986" t="e">
        <v>#N/A</v>
      </c>
      <c r="L986" s="12" t="str">
        <f>HYPERLINK("http://klibs1.kj.yamagata-u.ac.jp/mylimedio/search/search.do?keyword=%23ID%3D"&amp;J986,"OPAC")</f>
        <v>OPAC</v>
      </c>
    </row>
    <row r="987" spans="1:10" ht="18.75">
      <c r="A987">
        <v>951</v>
      </c>
      <c r="B987" s="1" t="s">
        <v>15</v>
      </c>
      <c r="C987" s="1" t="s">
        <v>1361</v>
      </c>
      <c r="D987" s="1" t="s">
        <v>1362</v>
      </c>
      <c r="E987" s="1" t="s">
        <v>395</v>
      </c>
      <c r="F987" s="1" t="s">
        <v>31</v>
      </c>
      <c r="G987" s="13" t="s">
        <v>1366</v>
      </c>
      <c r="H987" s="1" t="s">
        <v>82</v>
      </c>
      <c r="J987" t="s">
        <v>1367</v>
      </c>
    </row>
    <row r="988" spans="1:12" ht="18.75">
      <c r="A988">
        <v>952</v>
      </c>
      <c r="B988" s="1" t="s">
        <v>15</v>
      </c>
      <c r="C988" s="1" t="s">
        <v>1361</v>
      </c>
      <c r="D988" s="1" t="s">
        <v>1362</v>
      </c>
      <c r="E988" s="1" t="s">
        <v>395</v>
      </c>
      <c r="F988" s="1" t="s">
        <v>31</v>
      </c>
      <c r="G988" s="13" t="s">
        <v>1368</v>
      </c>
      <c r="H988" s="1" t="s">
        <v>21</v>
      </c>
      <c r="J988">
        <v>310112</v>
      </c>
      <c r="K988" t="e">
        <v>#N/A</v>
      </c>
      <c r="L988" s="12" t="str">
        <f aca="true" t="shared" si="35" ref="L988:L998">HYPERLINK("http://klibs1.kj.yamagata-u.ac.jp/mylimedio/search/search.do?keyword=%23ID%3D"&amp;J988,"OPAC")</f>
        <v>OPAC</v>
      </c>
    </row>
    <row r="989" spans="1:12" ht="18.75">
      <c r="A989">
        <v>953</v>
      </c>
      <c r="B989" s="1" t="s">
        <v>15</v>
      </c>
      <c r="C989" s="1" t="s">
        <v>1369</v>
      </c>
      <c r="D989" s="1" t="s">
        <v>1370</v>
      </c>
      <c r="E989" s="1" t="s">
        <v>395</v>
      </c>
      <c r="F989" s="1" t="s">
        <v>31</v>
      </c>
      <c r="G989" s="2" t="s">
        <v>1371</v>
      </c>
      <c r="H989" s="1" t="s">
        <v>21</v>
      </c>
      <c r="J989">
        <v>872867</v>
      </c>
      <c r="K989" t="e">
        <v>#N/A</v>
      </c>
      <c r="L989" s="12" t="str">
        <f t="shared" si="35"/>
        <v>OPAC</v>
      </c>
    </row>
    <row r="990" spans="1:12" ht="18.75">
      <c r="A990">
        <v>954</v>
      </c>
      <c r="B990" s="1" t="s">
        <v>15</v>
      </c>
      <c r="C990" s="1" t="s">
        <v>1369</v>
      </c>
      <c r="D990" s="1" t="s">
        <v>1370</v>
      </c>
      <c r="E990" s="1" t="s">
        <v>395</v>
      </c>
      <c r="F990" s="1" t="s">
        <v>31</v>
      </c>
      <c r="G990" s="13" t="s">
        <v>1372</v>
      </c>
      <c r="H990" s="1" t="s">
        <v>21</v>
      </c>
      <c r="J990">
        <v>789279</v>
      </c>
      <c r="K990" t="e">
        <v>#N/A</v>
      </c>
      <c r="L990" s="12" t="str">
        <f t="shared" si="35"/>
        <v>OPAC</v>
      </c>
    </row>
    <row r="991" spans="1:12" ht="37.5">
      <c r="A991">
        <v>955</v>
      </c>
      <c r="B991" s="1" t="s">
        <v>15</v>
      </c>
      <c r="C991" s="1" t="s">
        <v>1369</v>
      </c>
      <c r="D991" s="1" t="s">
        <v>1370</v>
      </c>
      <c r="E991" s="1" t="s">
        <v>395</v>
      </c>
      <c r="F991" s="1" t="s">
        <v>31</v>
      </c>
      <c r="G991" s="13" t="s">
        <v>1373</v>
      </c>
      <c r="H991" s="1" t="s">
        <v>21</v>
      </c>
      <c r="J991">
        <v>874046</v>
      </c>
      <c r="K991" t="e">
        <v>#N/A</v>
      </c>
      <c r="L991" s="12" t="str">
        <f t="shared" si="35"/>
        <v>OPAC</v>
      </c>
    </row>
    <row r="992" spans="1:12" ht="18.75">
      <c r="A992">
        <v>956</v>
      </c>
      <c r="B992" s="1" t="s">
        <v>15</v>
      </c>
      <c r="C992" s="1" t="s">
        <v>1369</v>
      </c>
      <c r="D992" s="1" t="s">
        <v>1370</v>
      </c>
      <c r="E992" s="1" t="s">
        <v>395</v>
      </c>
      <c r="F992" s="1" t="s">
        <v>31</v>
      </c>
      <c r="G992" s="13" t="s">
        <v>1374</v>
      </c>
      <c r="H992" s="1" t="s">
        <v>24</v>
      </c>
      <c r="J992">
        <v>738472</v>
      </c>
      <c r="K992" t="e">
        <v>#N/A</v>
      </c>
      <c r="L992" s="12" t="str">
        <f t="shared" si="35"/>
        <v>OPAC</v>
      </c>
    </row>
    <row r="993" spans="1:12" ht="18.75">
      <c r="A993">
        <v>957</v>
      </c>
      <c r="B993" s="1" t="s">
        <v>15</v>
      </c>
      <c r="C993" s="1" t="s">
        <v>1369</v>
      </c>
      <c r="D993" s="1" t="s">
        <v>1370</v>
      </c>
      <c r="E993" s="1" t="s">
        <v>395</v>
      </c>
      <c r="F993" s="1" t="s">
        <v>31</v>
      </c>
      <c r="G993" s="13" t="s">
        <v>1375</v>
      </c>
      <c r="H993" s="1" t="s">
        <v>24</v>
      </c>
      <c r="J993">
        <v>738473</v>
      </c>
      <c r="K993" t="e">
        <v>#N/A</v>
      </c>
      <c r="L993" s="12" t="str">
        <f t="shared" si="35"/>
        <v>OPAC</v>
      </c>
    </row>
    <row r="994" spans="1:12" ht="18.75">
      <c r="A994">
        <v>958</v>
      </c>
      <c r="B994" s="1" t="s">
        <v>15</v>
      </c>
      <c r="C994" s="1" t="s">
        <v>1369</v>
      </c>
      <c r="D994" s="1" t="s">
        <v>1370</v>
      </c>
      <c r="E994" s="1" t="s">
        <v>395</v>
      </c>
      <c r="F994" s="1" t="s">
        <v>31</v>
      </c>
      <c r="G994" s="13" t="s">
        <v>1376</v>
      </c>
      <c r="H994" s="1" t="s">
        <v>24</v>
      </c>
      <c r="J994">
        <v>744393</v>
      </c>
      <c r="K994" t="e">
        <v>#N/A</v>
      </c>
      <c r="L994" s="12" t="str">
        <f t="shared" si="35"/>
        <v>OPAC</v>
      </c>
    </row>
    <row r="995" spans="1:12" ht="18.75">
      <c r="A995">
        <v>959</v>
      </c>
      <c r="B995" s="1" t="s">
        <v>15</v>
      </c>
      <c r="C995" s="1" t="s">
        <v>1369</v>
      </c>
      <c r="D995" s="1" t="s">
        <v>1370</v>
      </c>
      <c r="E995" s="1" t="s">
        <v>395</v>
      </c>
      <c r="F995" s="1" t="s">
        <v>31</v>
      </c>
      <c r="G995" s="13" t="s">
        <v>1377</v>
      </c>
      <c r="H995" s="1" t="s">
        <v>21</v>
      </c>
      <c r="J995">
        <v>879279</v>
      </c>
      <c r="K995" t="e">
        <v>#N/A</v>
      </c>
      <c r="L995" s="12" t="str">
        <f t="shared" si="35"/>
        <v>OPAC</v>
      </c>
    </row>
    <row r="996" spans="1:12" ht="18.75">
      <c r="A996">
        <v>960</v>
      </c>
      <c r="B996" s="1" t="s">
        <v>15</v>
      </c>
      <c r="C996" s="1" t="s">
        <v>1369</v>
      </c>
      <c r="D996" s="1" t="s">
        <v>1370</v>
      </c>
      <c r="E996" s="1" t="s">
        <v>395</v>
      </c>
      <c r="F996" s="1" t="s">
        <v>31</v>
      </c>
      <c r="G996" s="13" t="s">
        <v>1378</v>
      </c>
      <c r="H996" s="1" t="s">
        <v>21</v>
      </c>
      <c r="J996">
        <v>881541</v>
      </c>
      <c r="K996" t="e">
        <v>#N/A</v>
      </c>
      <c r="L996" s="12" t="str">
        <f t="shared" si="35"/>
        <v>OPAC</v>
      </c>
    </row>
    <row r="997" spans="1:12" ht="18.75">
      <c r="A997">
        <v>961</v>
      </c>
      <c r="B997" s="1" t="s">
        <v>15</v>
      </c>
      <c r="C997" s="1" t="s">
        <v>1369</v>
      </c>
      <c r="D997" s="1" t="s">
        <v>1370</v>
      </c>
      <c r="E997" s="1" t="s">
        <v>395</v>
      </c>
      <c r="F997" s="1" t="s">
        <v>31</v>
      </c>
      <c r="G997" s="13" t="s">
        <v>1379</v>
      </c>
      <c r="H997" s="1" t="s">
        <v>21</v>
      </c>
      <c r="J997">
        <v>881541</v>
      </c>
      <c r="K997" t="e">
        <v>#N/A</v>
      </c>
      <c r="L997" s="12" t="str">
        <f t="shared" si="35"/>
        <v>OPAC</v>
      </c>
    </row>
    <row r="998" spans="1:12" ht="18.75">
      <c r="A998">
        <v>962</v>
      </c>
      <c r="B998" s="1" t="s">
        <v>15</v>
      </c>
      <c r="C998" s="1" t="s">
        <v>1369</v>
      </c>
      <c r="D998" s="1" t="s">
        <v>1370</v>
      </c>
      <c r="E998" s="1" t="s">
        <v>395</v>
      </c>
      <c r="F998" s="1" t="s">
        <v>31</v>
      </c>
      <c r="G998" s="13" t="s">
        <v>1380</v>
      </c>
      <c r="H998" s="1" t="s">
        <v>21</v>
      </c>
      <c r="J998">
        <v>883023</v>
      </c>
      <c r="K998" t="e">
        <v>#N/A</v>
      </c>
      <c r="L998" s="12" t="str">
        <f t="shared" si="35"/>
        <v>OPAC</v>
      </c>
    </row>
    <row r="999" spans="1:12" ht="18.75">
      <c r="A999">
        <v>963</v>
      </c>
      <c r="B999" s="1" t="s">
        <v>15</v>
      </c>
      <c r="C999" s="1" t="s">
        <v>1381</v>
      </c>
      <c r="D999" s="1" t="s">
        <v>1382</v>
      </c>
      <c r="E999" s="1" t="s">
        <v>395</v>
      </c>
      <c r="F999" s="1" t="s">
        <v>31</v>
      </c>
      <c r="G999" s="2" t="s">
        <v>1383</v>
      </c>
      <c r="H999" s="1" t="s">
        <v>21</v>
      </c>
      <c r="J999">
        <v>868689</v>
      </c>
      <c r="L999" s="12" t="str">
        <f>HYPERLINK("http://klibs1.kj.yamagata-u.ac.jp/mylimedio/search/search.do?keyword=%23ID%3D"&amp;J999,"OPAC")</f>
        <v>OPAC</v>
      </c>
    </row>
    <row r="1000" spans="1:12" ht="18.75">
      <c r="A1000">
        <v>964</v>
      </c>
      <c r="B1000" s="1" t="s">
        <v>15</v>
      </c>
      <c r="C1000" s="1" t="s">
        <v>1381</v>
      </c>
      <c r="D1000" s="1" t="s">
        <v>1382</v>
      </c>
      <c r="E1000" s="1" t="s">
        <v>395</v>
      </c>
      <c r="F1000" s="1" t="s">
        <v>31</v>
      </c>
      <c r="G1000" s="13" t="s">
        <v>1384</v>
      </c>
      <c r="H1000" s="1" t="s">
        <v>24</v>
      </c>
      <c r="J1000">
        <v>883042</v>
      </c>
      <c r="L1000" s="12" t="str">
        <f>HYPERLINK("http://klibs1.kj.yamagata-u.ac.jp/mylimedio/search/search.do?keyword=%23ID%3D"&amp;J1000,"OPAC")</f>
        <v>OPAC</v>
      </c>
    </row>
    <row r="1001" spans="1:12" ht="37.5">
      <c r="A1001">
        <v>965</v>
      </c>
      <c r="B1001" s="1" t="s">
        <v>15</v>
      </c>
      <c r="C1001" s="1" t="s">
        <v>1381</v>
      </c>
      <c r="D1001" s="1" t="s">
        <v>1382</v>
      </c>
      <c r="E1001" s="1" t="s">
        <v>395</v>
      </c>
      <c r="F1001" s="1" t="s">
        <v>31</v>
      </c>
      <c r="G1001" s="13" t="s">
        <v>1385</v>
      </c>
      <c r="H1001" s="1" t="s">
        <v>24</v>
      </c>
      <c r="J1001">
        <v>215187</v>
      </c>
      <c r="K1001" t="e">
        <v>#N/A</v>
      </c>
      <c r="L1001" s="12" t="str">
        <f>HYPERLINK("http://klibs1.kj.yamagata-u.ac.jp/mylimedio/search/search.do?keyword=%23ID%3D"&amp;J1001,"OPAC")</f>
        <v>OPAC</v>
      </c>
    </row>
    <row r="1002" spans="1:12" ht="18.75">
      <c r="A1002">
        <v>966</v>
      </c>
      <c r="B1002" s="1" t="s">
        <v>15</v>
      </c>
      <c r="C1002" s="1" t="s">
        <v>1381</v>
      </c>
      <c r="D1002" s="1" t="s">
        <v>1382</v>
      </c>
      <c r="E1002" s="1" t="s">
        <v>395</v>
      </c>
      <c r="F1002" s="1" t="s">
        <v>31</v>
      </c>
      <c r="G1002" s="13" t="s">
        <v>1386</v>
      </c>
      <c r="H1002" s="1" t="s">
        <v>24</v>
      </c>
      <c r="J1002">
        <v>730618</v>
      </c>
      <c r="K1002" t="e">
        <v>#N/A</v>
      </c>
      <c r="L1002" s="12" t="str">
        <f>HYPERLINK("http://klibs1.kj.yamagata-u.ac.jp/mylimedio/search/search.do?keyword=%23ID%3D"&amp;J1002,"OPAC")</f>
        <v>OPAC</v>
      </c>
    </row>
    <row r="1003" spans="1:12" ht="18.75">
      <c r="A1003">
        <v>967</v>
      </c>
      <c r="B1003" s="1" t="s">
        <v>15</v>
      </c>
      <c r="C1003" s="1" t="s">
        <v>1381</v>
      </c>
      <c r="D1003" s="1" t="s">
        <v>1382</v>
      </c>
      <c r="E1003" s="1" t="s">
        <v>395</v>
      </c>
      <c r="F1003" s="1" t="s">
        <v>31</v>
      </c>
      <c r="G1003" s="13" t="s">
        <v>1387</v>
      </c>
      <c r="H1003" s="1" t="s">
        <v>24</v>
      </c>
      <c r="J1003">
        <v>879297</v>
      </c>
      <c r="K1003" t="e">
        <v>#N/A</v>
      </c>
      <c r="L1003" s="12" t="str">
        <f>HYPERLINK("http://klibs1.kj.yamagata-u.ac.jp/mylimedio/search/search.do?keyword=%23ID%3D"&amp;J1003,"OPAC")</f>
        <v>OPAC</v>
      </c>
    </row>
    <row r="1004" spans="1:12" ht="18.75">
      <c r="A1004">
        <v>968</v>
      </c>
      <c r="B1004" s="1" t="s">
        <v>15</v>
      </c>
      <c r="C1004" s="1" t="s">
        <v>1381</v>
      </c>
      <c r="D1004" s="1" t="s">
        <v>1382</v>
      </c>
      <c r="E1004" s="1" t="s">
        <v>395</v>
      </c>
      <c r="F1004" s="1" t="s">
        <v>31</v>
      </c>
      <c r="G1004" s="13" t="s">
        <v>1388</v>
      </c>
      <c r="H1004" s="1" t="s">
        <v>24</v>
      </c>
      <c r="J1004">
        <v>883028</v>
      </c>
      <c r="L1004" s="12" t="str">
        <f>HYPERLINK("http://klibs1.kj.yamagata-u.ac.jp/mylimedio/search/search.do?keyword=%23ID%3D"&amp;J1004,"OPAC")</f>
        <v>OPAC</v>
      </c>
    </row>
    <row r="1005" spans="1:12" ht="37.5">
      <c r="A1005">
        <v>969</v>
      </c>
      <c r="B1005" s="1" t="s">
        <v>15</v>
      </c>
      <c r="C1005" s="1" t="s">
        <v>1381</v>
      </c>
      <c r="D1005" s="1" t="s">
        <v>1382</v>
      </c>
      <c r="E1005" s="1" t="s">
        <v>395</v>
      </c>
      <c r="F1005" s="1" t="s">
        <v>31</v>
      </c>
      <c r="G1005" s="13" t="s">
        <v>1389</v>
      </c>
      <c r="H1005" s="1" t="s">
        <v>21</v>
      </c>
      <c r="J1005">
        <v>730617</v>
      </c>
      <c r="K1005" t="e">
        <v>#N/A</v>
      </c>
      <c r="L1005" s="12" t="str">
        <f aca="true" t="shared" si="36" ref="L1005:L1016">HYPERLINK("http://klibs1.kj.yamagata-u.ac.jp/mylimedio/search/search.do?keyword=%23ID%3D"&amp;J1005,"OPAC")</f>
        <v>OPAC</v>
      </c>
    </row>
    <row r="1006" spans="1:12" ht="18.75">
      <c r="A1006">
        <v>970</v>
      </c>
      <c r="B1006" s="1" t="s">
        <v>15</v>
      </c>
      <c r="C1006" s="1" t="s">
        <v>166</v>
      </c>
      <c r="D1006" s="1" t="s">
        <v>1390</v>
      </c>
      <c r="E1006" s="1" t="s">
        <v>395</v>
      </c>
      <c r="F1006" s="1" t="s">
        <v>19</v>
      </c>
      <c r="G1006" s="2" t="s">
        <v>1391</v>
      </c>
      <c r="H1006" s="1" t="s">
        <v>21</v>
      </c>
      <c r="J1006">
        <v>121231</v>
      </c>
      <c r="K1006" t="e">
        <v>#N/A</v>
      </c>
      <c r="L1006" s="12" t="str">
        <f t="shared" si="36"/>
        <v>OPAC</v>
      </c>
    </row>
    <row r="1007" spans="1:12" ht="18.75">
      <c r="A1007">
        <v>971</v>
      </c>
      <c r="B1007" s="1" t="s">
        <v>15</v>
      </c>
      <c r="C1007" s="1" t="s">
        <v>1392</v>
      </c>
      <c r="D1007" s="1" t="s">
        <v>1393</v>
      </c>
      <c r="E1007" s="1" t="s">
        <v>395</v>
      </c>
      <c r="F1007" s="1" t="s">
        <v>19</v>
      </c>
      <c r="G1007" s="2" t="s">
        <v>1394</v>
      </c>
      <c r="H1007" s="1" t="s">
        <v>24</v>
      </c>
      <c r="J1007">
        <v>766857</v>
      </c>
      <c r="K1007" t="e">
        <v>#N/A</v>
      </c>
      <c r="L1007" s="12" t="str">
        <f t="shared" si="36"/>
        <v>OPAC</v>
      </c>
    </row>
    <row r="1008" spans="1:12" ht="18.75">
      <c r="A1008">
        <v>972</v>
      </c>
      <c r="B1008" s="1" t="s">
        <v>15</v>
      </c>
      <c r="C1008" s="1" t="s">
        <v>1392</v>
      </c>
      <c r="D1008" s="1" t="s">
        <v>1393</v>
      </c>
      <c r="E1008" s="1" t="s">
        <v>395</v>
      </c>
      <c r="F1008" s="1" t="s">
        <v>19</v>
      </c>
      <c r="G1008" s="13" t="s">
        <v>1395</v>
      </c>
      <c r="H1008" s="1" t="s">
        <v>21</v>
      </c>
      <c r="J1008">
        <v>639192</v>
      </c>
      <c r="K1008" t="e">
        <v>#N/A</v>
      </c>
      <c r="L1008" s="12" t="str">
        <f t="shared" si="36"/>
        <v>OPAC</v>
      </c>
    </row>
    <row r="1009" spans="1:12" ht="37.5">
      <c r="A1009">
        <v>973</v>
      </c>
      <c r="B1009" s="1" t="s">
        <v>15</v>
      </c>
      <c r="C1009" s="1" t="s">
        <v>1392</v>
      </c>
      <c r="D1009" s="1" t="s">
        <v>1393</v>
      </c>
      <c r="E1009" s="1" t="s">
        <v>395</v>
      </c>
      <c r="F1009" s="1" t="s">
        <v>19</v>
      </c>
      <c r="G1009" s="13" t="s">
        <v>1396</v>
      </c>
      <c r="H1009" s="1" t="s">
        <v>21</v>
      </c>
      <c r="J1009">
        <v>883016</v>
      </c>
      <c r="L1009" s="12" t="str">
        <f t="shared" si="36"/>
        <v>OPAC</v>
      </c>
    </row>
    <row r="1010" spans="1:12" ht="18.75">
      <c r="A1010">
        <v>974</v>
      </c>
      <c r="B1010" s="1" t="s">
        <v>15</v>
      </c>
      <c r="C1010" s="1" t="s">
        <v>1392</v>
      </c>
      <c r="D1010" s="1" t="s">
        <v>1393</v>
      </c>
      <c r="E1010" s="1" t="s">
        <v>395</v>
      </c>
      <c r="F1010" s="1" t="s">
        <v>19</v>
      </c>
      <c r="G1010" s="13" t="s">
        <v>1397</v>
      </c>
      <c r="H1010" s="1" t="s">
        <v>21</v>
      </c>
      <c r="J1010">
        <v>883256</v>
      </c>
      <c r="L1010" s="12" t="str">
        <f t="shared" si="36"/>
        <v>OPAC</v>
      </c>
    </row>
    <row r="1011" spans="1:12" ht="18.75">
      <c r="A1011">
        <v>975</v>
      </c>
      <c r="B1011" s="1" t="s">
        <v>15</v>
      </c>
      <c r="C1011" s="1" t="s">
        <v>1392</v>
      </c>
      <c r="D1011" s="1" t="s">
        <v>1393</v>
      </c>
      <c r="E1011" s="1" t="s">
        <v>395</v>
      </c>
      <c r="F1011" s="1" t="s">
        <v>19</v>
      </c>
      <c r="G1011" s="13" t="s">
        <v>1391</v>
      </c>
      <c r="H1011" s="1" t="s">
        <v>21</v>
      </c>
      <c r="J1011">
        <v>121231</v>
      </c>
      <c r="K1011" t="e">
        <v>#N/A</v>
      </c>
      <c r="L1011" s="12" t="str">
        <f t="shared" si="36"/>
        <v>OPAC</v>
      </c>
    </row>
    <row r="1012" spans="1:12" ht="18.75">
      <c r="A1012">
        <v>976</v>
      </c>
      <c r="B1012" s="1" t="s">
        <v>15</v>
      </c>
      <c r="C1012" s="1" t="s">
        <v>1398</v>
      </c>
      <c r="D1012" s="1" t="s">
        <v>1399</v>
      </c>
      <c r="E1012" s="1" t="s">
        <v>833</v>
      </c>
      <c r="F1012" s="1" t="s">
        <v>19</v>
      </c>
      <c r="G1012" s="2" t="s">
        <v>1400</v>
      </c>
      <c r="H1012" s="1" t="s">
        <v>21</v>
      </c>
      <c r="J1012">
        <v>862084</v>
      </c>
      <c r="K1012" t="e">
        <v>#N/A</v>
      </c>
      <c r="L1012" s="12" t="str">
        <f t="shared" si="36"/>
        <v>OPAC</v>
      </c>
    </row>
    <row r="1013" spans="1:12" ht="18.75">
      <c r="A1013">
        <v>977</v>
      </c>
      <c r="B1013" s="1" t="s">
        <v>15</v>
      </c>
      <c r="C1013" s="1" t="s">
        <v>1401</v>
      </c>
      <c r="D1013" s="1" t="s">
        <v>1293</v>
      </c>
      <c r="E1013" s="1" t="s">
        <v>833</v>
      </c>
      <c r="F1013" s="1" t="s">
        <v>19</v>
      </c>
      <c r="G1013" s="2" t="s">
        <v>1402</v>
      </c>
      <c r="H1013" s="1" t="s">
        <v>24</v>
      </c>
      <c r="J1013">
        <v>841197</v>
      </c>
      <c r="K1013" t="e">
        <v>#N/A</v>
      </c>
      <c r="L1013" s="12" t="str">
        <f t="shared" si="36"/>
        <v>OPAC</v>
      </c>
    </row>
    <row r="1014" spans="1:12" ht="18.75">
      <c r="A1014">
        <v>978</v>
      </c>
      <c r="B1014" s="1" t="s">
        <v>15</v>
      </c>
      <c r="C1014" s="1" t="s">
        <v>1401</v>
      </c>
      <c r="D1014" s="1" t="s">
        <v>1293</v>
      </c>
      <c r="E1014" s="1" t="s">
        <v>833</v>
      </c>
      <c r="F1014" s="1" t="s">
        <v>19</v>
      </c>
      <c r="G1014" s="13" t="s">
        <v>1403</v>
      </c>
      <c r="H1014" s="1" t="s">
        <v>24</v>
      </c>
      <c r="J1014">
        <v>868850</v>
      </c>
      <c r="K1014" t="e">
        <v>#N/A</v>
      </c>
      <c r="L1014" s="12" t="str">
        <f t="shared" si="36"/>
        <v>OPAC</v>
      </c>
    </row>
    <row r="1015" spans="1:12" ht="18.75">
      <c r="A1015">
        <v>979</v>
      </c>
      <c r="B1015" s="1" t="s">
        <v>15</v>
      </c>
      <c r="C1015" s="1" t="s">
        <v>1401</v>
      </c>
      <c r="D1015" s="1" t="s">
        <v>1293</v>
      </c>
      <c r="E1015" s="1" t="s">
        <v>833</v>
      </c>
      <c r="F1015" s="1" t="s">
        <v>19</v>
      </c>
      <c r="G1015" s="13" t="s">
        <v>1404</v>
      </c>
      <c r="H1015" s="1" t="s">
        <v>21</v>
      </c>
      <c r="J1015">
        <v>841387</v>
      </c>
      <c r="K1015" t="e">
        <v>#N/A</v>
      </c>
      <c r="L1015" s="12" t="str">
        <f t="shared" si="36"/>
        <v>OPAC</v>
      </c>
    </row>
    <row r="1016" spans="1:12" ht="37.5">
      <c r="A1016">
        <v>980</v>
      </c>
      <c r="B1016" s="1" t="s">
        <v>15</v>
      </c>
      <c r="C1016" s="1" t="s">
        <v>1401</v>
      </c>
      <c r="D1016" s="1" t="s">
        <v>1293</v>
      </c>
      <c r="E1016" s="1" t="s">
        <v>833</v>
      </c>
      <c r="F1016" s="1" t="s">
        <v>19</v>
      </c>
      <c r="G1016" s="13" t="s">
        <v>1405</v>
      </c>
      <c r="H1016" s="1" t="s">
        <v>21</v>
      </c>
      <c r="J1016">
        <v>748537</v>
      </c>
      <c r="K1016" t="e">
        <v>#N/A</v>
      </c>
      <c r="L1016" s="12" t="str">
        <f t="shared" si="36"/>
        <v>OPAC</v>
      </c>
    </row>
    <row r="1017" spans="1:10" ht="37.5">
      <c r="A1017">
        <v>981</v>
      </c>
      <c r="B1017" s="1" t="s">
        <v>15</v>
      </c>
      <c r="C1017" s="1" t="s">
        <v>1406</v>
      </c>
      <c r="D1017" s="1" t="s">
        <v>1407</v>
      </c>
      <c r="E1017" s="1" t="s">
        <v>18</v>
      </c>
      <c r="F1017" s="1" t="s">
        <v>19</v>
      </c>
      <c r="G1017" s="2" t="s">
        <v>1408</v>
      </c>
      <c r="H1017" s="1" t="s">
        <v>82</v>
      </c>
      <c r="J1017" t="e">
        <v>#N/A</v>
      </c>
    </row>
    <row r="1018" spans="1:12" ht="18.75">
      <c r="A1018">
        <v>982</v>
      </c>
      <c r="B1018" s="1" t="s">
        <v>15</v>
      </c>
      <c r="C1018" s="1" t="s">
        <v>1406</v>
      </c>
      <c r="D1018" s="1" t="s">
        <v>1407</v>
      </c>
      <c r="E1018" s="1" t="s">
        <v>18</v>
      </c>
      <c r="F1018" s="1" t="s">
        <v>19</v>
      </c>
      <c r="G1018" s="13" t="s">
        <v>1409</v>
      </c>
      <c r="H1018" s="1" t="s">
        <v>21</v>
      </c>
      <c r="J1018">
        <v>860924</v>
      </c>
      <c r="K1018" t="e">
        <v>#N/A</v>
      </c>
      <c r="L1018" s="12" t="str">
        <f aca="true" t="shared" si="37" ref="L1018:L1034">HYPERLINK("http://klibs1.kj.yamagata-u.ac.jp/mylimedio/search/search.do?keyword=%23ID%3D"&amp;J1018,"OPAC")</f>
        <v>OPAC</v>
      </c>
    </row>
    <row r="1019" spans="1:12" ht="37.5">
      <c r="A1019">
        <v>983</v>
      </c>
      <c r="B1019" s="1" t="s">
        <v>15</v>
      </c>
      <c r="C1019" s="1" t="s">
        <v>1410</v>
      </c>
      <c r="D1019" s="1" t="s">
        <v>877</v>
      </c>
      <c r="E1019" s="1" t="s">
        <v>833</v>
      </c>
      <c r="F1019" s="1" t="s">
        <v>31</v>
      </c>
      <c r="G1019" s="2" t="s">
        <v>1411</v>
      </c>
      <c r="H1019" s="1" t="s">
        <v>21</v>
      </c>
      <c r="J1019">
        <v>485228</v>
      </c>
      <c r="K1019" t="e">
        <v>#N/A</v>
      </c>
      <c r="L1019" s="12" t="str">
        <f>HYPERLINK("http://klibs1.kj.yamagata-u.ac.jp/mylimedio/search/search.do?keyword=%23ID%3D"&amp;J1019,"OPAC")</f>
        <v>OPAC</v>
      </c>
    </row>
    <row r="1020" spans="1:12" ht="18.75">
      <c r="A1020">
        <v>984</v>
      </c>
      <c r="B1020" s="1" t="s">
        <v>15</v>
      </c>
      <c r="C1020" s="1" t="s">
        <v>1410</v>
      </c>
      <c r="D1020" s="1" t="s">
        <v>877</v>
      </c>
      <c r="E1020" s="1" t="s">
        <v>833</v>
      </c>
      <c r="F1020" s="1" t="s">
        <v>31</v>
      </c>
      <c r="G1020" s="13" t="s">
        <v>1412</v>
      </c>
      <c r="H1020" s="1" t="s">
        <v>24</v>
      </c>
      <c r="J1020">
        <v>745647</v>
      </c>
      <c r="K1020" t="e">
        <v>#N/A</v>
      </c>
      <c r="L1020" s="12" t="str">
        <f t="shared" si="37"/>
        <v>OPAC</v>
      </c>
    </row>
    <row r="1021" spans="1:12" ht="18.75">
      <c r="A1021">
        <v>985</v>
      </c>
      <c r="B1021" s="1" t="s">
        <v>15</v>
      </c>
      <c r="C1021" s="1" t="s">
        <v>1410</v>
      </c>
      <c r="D1021" s="1" t="s">
        <v>877</v>
      </c>
      <c r="E1021" s="1" t="s">
        <v>833</v>
      </c>
      <c r="F1021" s="1" t="s">
        <v>31</v>
      </c>
      <c r="G1021" s="13" t="s">
        <v>1413</v>
      </c>
      <c r="H1021" s="1" t="s">
        <v>24</v>
      </c>
      <c r="J1021">
        <v>235008</v>
      </c>
      <c r="K1021" t="e">
        <v>#N/A</v>
      </c>
      <c r="L1021" s="12" t="str">
        <f t="shared" si="37"/>
        <v>OPAC</v>
      </c>
    </row>
    <row r="1022" spans="1:12" ht="37.5">
      <c r="A1022">
        <v>986</v>
      </c>
      <c r="B1022" s="1" t="s">
        <v>15</v>
      </c>
      <c r="C1022" s="1" t="s">
        <v>1410</v>
      </c>
      <c r="D1022" s="1" t="s">
        <v>877</v>
      </c>
      <c r="E1022" s="1" t="s">
        <v>833</v>
      </c>
      <c r="F1022" s="1" t="s">
        <v>31</v>
      </c>
      <c r="G1022" s="13" t="s">
        <v>1414</v>
      </c>
      <c r="H1022" s="1" t="s">
        <v>21</v>
      </c>
      <c r="J1022">
        <v>123125</v>
      </c>
      <c r="K1022" t="e">
        <v>#N/A</v>
      </c>
      <c r="L1022" s="12" t="str">
        <f t="shared" si="37"/>
        <v>OPAC</v>
      </c>
    </row>
    <row r="1023" spans="1:12" ht="18.75">
      <c r="A1023">
        <v>987</v>
      </c>
      <c r="B1023" s="1" t="s">
        <v>15</v>
      </c>
      <c r="C1023" s="1" t="s">
        <v>1415</v>
      </c>
      <c r="D1023" s="1" t="s">
        <v>1416</v>
      </c>
      <c r="E1023" s="1" t="s">
        <v>1417</v>
      </c>
      <c r="F1023" s="1" t="s">
        <v>31</v>
      </c>
      <c r="G1023" s="2" t="s">
        <v>1418</v>
      </c>
      <c r="H1023" s="1" t="s">
        <v>24</v>
      </c>
      <c r="J1023">
        <v>794319</v>
      </c>
      <c r="K1023" t="e">
        <v>#N/A</v>
      </c>
      <c r="L1023" s="12" t="str">
        <f t="shared" si="37"/>
        <v>OPAC</v>
      </c>
    </row>
    <row r="1024" spans="1:12" ht="18.75">
      <c r="A1024">
        <v>988</v>
      </c>
      <c r="B1024" s="1" t="s">
        <v>15</v>
      </c>
      <c r="C1024" s="1" t="s">
        <v>1415</v>
      </c>
      <c r="D1024" s="1" t="s">
        <v>1416</v>
      </c>
      <c r="E1024" s="1" t="s">
        <v>1417</v>
      </c>
      <c r="F1024" s="1" t="s">
        <v>31</v>
      </c>
      <c r="G1024" s="13" t="s">
        <v>1419</v>
      </c>
      <c r="H1024" s="1" t="s">
        <v>21</v>
      </c>
      <c r="J1024">
        <v>284975</v>
      </c>
      <c r="K1024" t="e">
        <v>#N/A</v>
      </c>
      <c r="L1024" s="12" t="str">
        <f t="shared" si="37"/>
        <v>OPAC</v>
      </c>
    </row>
    <row r="1025" spans="1:12" ht="18.75">
      <c r="A1025">
        <v>989</v>
      </c>
      <c r="B1025" s="1" t="s">
        <v>15</v>
      </c>
      <c r="C1025" s="1" t="s">
        <v>1415</v>
      </c>
      <c r="D1025" s="1" t="s">
        <v>1416</v>
      </c>
      <c r="E1025" s="1" t="s">
        <v>1417</v>
      </c>
      <c r="F1025" s="1" t="s">
        <v>31</v>
      </c>
      <c r="G1025" s="13" t="s">
        <v>1420</v>
      </c>
      <c r="H1025" s="1" t="s">
        <v>24</v>
      </c>
      <c r="J1025">
        <v>123480</v>
      </c>
      <c r="K1025" t="e">
        <v>#N/A</v>
      </c>
      <c r="L1025" s="12" t="str">
        <f t="shared" si="37"/>
        <v>OPAC</v>
      </c>
    </row>
    <row r="1026" spans="1:12" ht="18.75">
      <c r="A1026">
        <v>990</v>
      </c>
      <c r="B1026" s="1" t="s">
        <v>15</v>
      </c>
      <c r="C1026" s="1" t="s">
        <v>1415</v>
      </c>
      <c r="D1026" s="1" t="s">
        <v>1416</v>
      </c>
      <c r="E1026" s="1" t="s">
        <v>1417</v>
      </c>
      <c r="F1026" s="1" t="s">
        <v>31</v>
      </c>
      <c r="G1026" s="13" t="s">
        <v>1421</v>
      </c>
      <c r="H1026" s="1" t="s">
        <v>24</v>
      </c>
      <c r="J1026">
        <v>731116</v>
      </c>
      <c r="K1026" t="e">
        <v>#N/A</v>
      </c>
      <c r="L1026" s="12" t="str">
        <f t="shared" si="37"/>
        <v>OPAC</v>
      </c>
    </row>
    <row r="1027" spans="1:12" ht="18.75">
      <c r="A1027">
        <v>991</v>
      </c>
      <c r="B1027" s="1" t="s">
        <v>15</v>
      </c>
      <c r="C1027" s="1" t="s">
        <v>1422</v>
      </c>
      <c r="D1027" s="1" t="s">
        <v>406</v>
      </c>
      <c r="E1027" s="1" t="s">
        <v>395</v>
      </c>
      <c r="F1027" s="1" t="s">
        <v>31</v>
      </c>
      <c r="G1027" s="2" t="s">
        <v>1423</v>
      </c>
      <c r="H1027" s="1" t="s">
        <v>24</v>
      </c>
      <c r="J1027">
        <v>854099</v>
      </c>
      <c r="K1027" t="e">
        <v>#N/A</v>
      </c>
      <c r="L1027" s="12" t="str">
        <f t="shared" si="37"/>
        <v>OPAC</v>
      </c>
    </row>
    <row r="1028" spans="1:12" ht="18.75">
      <c r="A1028">
        <v>992</v>
      </c>
      <c r="B1028" s="1" t="s">
        <v>15</v>
      </c>
      <c r="C1028" s="1" t="s">
        <v>1424</v>
      </c>
      <c r="D1028" s="1" t="s">
        <v>1425</v>
      </c>
      <c r="E1028" s="1" t="s">
        <v>833</v>
      </c>
      <c r="F1028" s="1" t="s">
        <v>31</v>
      </c>
      <c r="G1028" s="2" t="s">
        <v>627</v>
      </c>
      <c r="H1028" s="1" t="s">
        <v>21</v>
      </c>
      <c r="J1028">
        <v>737987</v>
      </c>
      <c r="K1028" t="e">
        <v>#N/A</v>
      </c>
      <c r="L1028" s="12" t="str">
        <f t="shared" si="37"/>
        <v>OPAC</v>
      </c>
    </row>
    <row r="1029" spans="1:12" ht="18.75">
      <c r="A1029">
        <v>993</v>
      </c>
      <c r="B1029" s="1" t="s">
        <v>15</v>
      </c>
      <c r="C1029" s="1" t="s">
        <v>1424</v>
      </c>
      <c r="D1029" s="1" t="s">
        <v>1425</v>
      </c>
      <c r="E1029" s="1" t="s">
        <v>833</v>
      </c>
      <c r="F1029" s="1" t="s">
        <v>31</v>
      </c>
      <c r="G1029" s="13" t="s">
        <v>628</v>
      </c>
      <c r="H1029" s="1" t="s">
        <v>24</v>
      </c>
      <c r="J1029">
        <v>123392</v>
      </c>
      <c r="K1029" t="e">
        <v>#N/A</v>
      </c>
      <c r="L1029" s="12" t="str">
        <f t="shared" si="37"/>
        <v>OPAC</v>
      </c>
    </row>
    <row r="1030" spans="1:12" ht="18.75">
      <c r="A1030">
        <v>994</v>
      </c>
      <c r="B1030" s="1" t="s">
        <v>15</v>
      </c>
      <c r="C1030" s="1" t="s">
        <v>1133</v>
      </c>
      <c r="D1030" s="1" t="s">
        <v>1134</v>
      </c>
      <c r="E1030" s="1" t="s">
        <v>395</v>
      </c>
      <c r="F1030" s="1" t="s">
        <v>31</v>
      </c>
      <c r="G1030" s="2" t="s">
        <v>1135</v>
      </c>
      <c r="H1030" s="1" t="s">
        <v>24</v>
      </c>
      <c r="J1030">
        <v>241828</v>
      </c>
      <c r="K1030" t="e">
        <v>#N/A</v>
      </c>
      <c r="L1030" s="12" t="str">
        <f t="shared" si="37"/>
        <v>OPAC</v>
      </c>
    </row>
    <row r="1031" spans="1:12" ht="18.75">
      <c r="A1031">
        <v>995</v>
      </c>
      <c r="B1031" s="1" t="s">
        <v>15</v>
      </c>
      <c r="C1031" s="1" t="s">
        <v>1133</v>
      </c>
      <c r="D1031" s="1" t="s">
        <v>1134</v>
      </c>
      <c r="E1031" s="1" t="s">
        <v>395</v>
      </c>
      <c r="F1031" s="1" t="s">
        <v>31</v>
      </c>
      <c r="G1031" s="13" t="s">
        <v>1136</v>
      </c>
      <c r="H1031" s="1" t="s">
        <v>24</v>
      </c>
      <c r="J1031">
        <v>123595</v>
      </c>
      <c r="K1031" t="e">
        <v>#N/A</v>
      </c>
      <c r="L1031" s="12" t="str">
        <f t="shared" si="37"/>
        <v>OPAC</v>
      </c>
    </row>
    <row r="1032" spans="1:12" ht="18.75">
      <c r="A1032">
        <v>996</v>
      </c>
      <c r="B1032" s="1" t="s">
        <v>15</v>
      </c>
      <c r="C1032" s="1" t="s">
        <v>1133</v>
      </c>
      <c r="D1032" s="1" t="s">
        <v>1134</v>
      </c>
      <c r="E1032" s="1" t="s">
        <v>395</v>
      </c>
      <c r="F1032" s="1" t="s">
        <v>31</v>
      </c>
      <c r="G1032" s="13" t="s">
        <v>1137</v>
      </c>
      <c r="H1032" s="1" t="s">
        <v>24</v>
      </c>
      <c r="J1032">
        <v>249326</v>
      </c>
      <c r="K1032" t="e">
        <v>#N/A</v>
      </c>
      <c r="L1032" s="12" t="str">
        <f t="shared" si="37"/>
        <v>OPAC</v>
      </c>
    </row>
    <row r="1033" spans="1:12" ht="37.5">
      <c r="A1033">
        <v>997</v>
      </c>
      <c r="B1033" s="1" t="s">
        <v>15</v>
      </c>
      <c r="C1033" s="1" t="s">
        <v>1078</v>
      </c>
      <c r="D1033" s="1" t="s">
        <v>1106</v>
      </c>
      <c r="E1033" s="1" t="s">
        <v>395</v>
      </c>
      <c r="F1033" s="1" t="s">
        <v>31</v>
      </c>
      <c r="G1033" s="2" t="s">
        <v>1426</v>
      </c>
      <c r="H1033" s="1" t="s">
        <v>24</v>
      </c>
      <c r="J1033">
        <v>847281</v>
      </c>
      <c r="K1033" t="e">
        <v>#N/A</v>
      </c>
      <c r="L1033" s="12" t="str">
        <f t="shared" si="37"/>
        <v>OPAC</v>
      </c>
    </row>
    <row r="1034" spans="1:12" ht="18.75">
      <c r="A1034">
        <v>998</v>
      </c>
      <c r="B1034" s="1" t="s">
        <v>15</v>
      </c>
      <c r="C1034" s="1" t="s">
        <v>1078</v>
      </c>
      <c r="D1034" s="1" t="s">
        <v>1106</v>
      </c>
      <c r="E1034" s="1" t="s">
        <v>395</v>
      </c>
      <c r="F1034" s="1" t="s">
        <v>31</v>
      </c>
      <c r="G1034" s="13" t="s">
        <v>1427</v>
      </c>
      <c r="H1034" s="1" t="s">
        <v>24</v>
      </c>
      <c r="J1034">
        <v>484359</v>
      </c>
      <c r="K1034" t="e">
        <v>#N/A</v>
      </c>
      <c r="L1034" s="12" t="str">
        <f t="shared" si="37"/>
        <v>OPAC</v>
      </c>
    </row>
    <row r="1035" spans="1:12" ht="18.75">
      <c r="A1035">
        <v>999</v>
      </c>
      <c r="B1035" s="1" t="s">
        <v>15</v>
      </c>
      <c r="C1035" s="1" t="s">
        <v>1428</v>
      </c>
      <c r="D1035" s="1" t="s">
        <v>360</v>
      </c>
      <c r="E1035" s="1" t="s">
        <v>833</v>
      </c>
      <c r="F1035" s="1" t="s">
        <v>31</v>
      </c>
      <c r="G1035" s="2" t="s">
        <v>1429</v>
      </c>
      <c r="H1035" s="1" t="s">
        <v>21</v>
      </c>
      <c r="J1035">
        <v>883167</v>
      </c>
      <c r="L1035" s="12" t="str">
        <f>HYPERLINK("http://klibs1.kj.yamagata-u.ac.jp/mylimedio/search/search.do?keyword=%23ID%3D"&amp;J1035,"OPAC")</f>
        <v>OPAC</v>
      </c>
    </row>
    <row r="1036" spans="1:12" ht="18.75">
      <c r="A1036">
        <v>1000</v>
      </c>
      <c r="B1036" s="1" t="s">
        <v>15</v>
      </c>
      <c r="C1036" s="1" t="s">
        <v>1430</v>
      </c>
      <c r="D1036" s="1" t="s">
        <v>730</v>
      </c>
      <c r="E1036" s="1" t="s">
        <v>833</v>
      </c>
      <c r="F1036" s="1" t="s">
        <v>31</v>
      </c>
      <c r="G1036" s="2" t="s">
        <v>1431</v>
      </c>
      <c r="H1036" s="1" t="s">
        <v>21</v>
      </c>
      <c r="J1036">
        <v>882746</v>
      </c>
      <c r="L1036" s="12" t="str">
        <f>HYPERLINK("http://klibs1.kj.yamagata-u.ac.jp/mylimedio/search/search.do?keyword=%23ID%3D"&amp;J1036,"OPAC")</f>
        <v>OPAC</v>
      </c>
    </row>
    <row r="1037" spans="1:12" ht="18.75">
      <c r="A1037">
        <v>1001</v>
      </c>
      <c r="B1037" s="1" t="s">
        <v>15</v>
      </c>
      <c r="C1037" s="1" t="s">
        <v>1432</v>
      </c>
      <c r="D1037" s="1" t="s">
        <v>1433</v>
      </c>
      <c r="E1037" s="1" t="s">
        <v>1434</v>
      </c>
      <c r="F1037" s="1" t="s">
        <v>31</v>
      </c>
      <c r="G1037" s="2" t="s">
        <v>1110</v>
      </c>
      <c r="H1037" s="1" t="s">
        <v>24</v>
      </c>
      <c r="J1037">
        <v>36526</v>
      </c>
      <c r="K1037" t="e">
        <v>#N/A</v>
      </c>
      <c r="L1037" s="12" t="str">
        <f aca="true" t="shared" si="38" ref="L1037:L1046">HYPERLINK("http://klibs1.kj.yamagata-u.ac.jp/mylimedio/search/search.do?keyword=%23ID%3D"&amp;J1037,"OPAC")</f>
        <v>OPAC</v>
      </c>
    </row>
    <row r="1038" spans="1:12" ht="18.75">
      <c r="A1038">
        <v>1002</v>
      </c>
      <c r="B1038" s="1" t="s">
        <v>15</v>
      </c>
      <c r="C1038" s="1" t="s">
        <v>1432</v>
      </c>
      <c r="D1038" s="1" t="s">
        <v>1433</v>
      </c>
      <c r="E1038" s="1" t="s">
        <v>1434</v>
      </c>
      <c r="F1038" s="1" t="s">
        <v>31</v>
      </c>
      <c r="G1038" s="13" t="s">
        <v>1111</v>
      </c>
      <c r="H1038" s="1" t="s">
        <v>24</v>
      </c>
      <c r="J1038">
        <v>843160</v>
      </c>
      <c r="K1038" t="e">
        <v>#N/A</v>
      </c>
      <c r="L1038" s="12" t="str">
        <f t="shared" si="38"/>
        <v>OPAC</v>
      </c>
    </row>
    <row r="1039" spans="1:12" ht="37.5">
      <c r="A1039">
        <v>1003</v>
      </c>
      <c r="B1039" s="1" t="s">
        <v>15</v>
      </c>
      <c r="C1039" s="1" t="s">
        <v>1432</v>
      </c>
      <c r="D1039" s="1" t="s">
        <v>1433</v>
      </c>
      <c r="E1039" s="1" t="s">
        <v>1434</v>
      </c>
      <c r="F1039" s="1" t="s">
        <v>31</v>
      </c>
      <c r="G1039" s="13" t="s">
        <v>1112</v>
      </c>
      <c r="H1039" s="1" t="s">
        <v>24</v>
      </c>
      <c r="J1039">
        <v>307997</v>
      </c>
      <c r="K1039" t="e">
        <v>#N/A</v>
      </c>
      <c r="L1039" s="12" t="str">
        <f t="shared" si="38"/>
        <v>OPAC</v>
      </c>
    </row>
    <row r="1040" spans="1:12" ht="18.75">
      <c r="A1040">
        <v>1004</v>
      </c>
      <c r="B1040" s="1" t="s">
        <v>15</v>
      </c>
      <c r="C1040" s="1" t="s">
        <v>1432</v>
      </c>
      <c r="D1040" s="1" t="s">
        <v>1433</v>
      </c>
      <c r="E1040" s="1" t="s">
        <v>1434</v>
      </c>
      <c r="F1040" s="1" t="s">
        <v>31</v>
      </c>
      <c r="G1040" s="13" t="s">
        <v>1113</v>
      </c>
      <c r="H1040" s="1" t="s">
        <v>21</v>
      </c>
      <c r="J1040">
        <v>831821</v>
      </c>
      <c r="K1040" t="e">
        <v>#N/A</v>
      </c>
      <c r="L1040" s="12" t="str">
        <f t="shared" si="38"/>
        <v>OPAC</v>
      </c>
    </row>
    <row r="1041" spans="1:12" ht="37.5">
      <c r="A1041">
        <v>1005</v>
      </c>
      <c r="B1041" s="1" t="s">
        <v>15</v>
      </c>
      <c r="C1041" s="1" t="s">
        <v>1432</v>
      </c>
      <c r="D1041" s="1" t="s">
        <v>1433</v>
      </c>
      <c r="E1041" s="1" t="s">
        <v>1434</v>
      </c>
      <c r="F1041" s="1" t="s">
        <v>31</v>
      </c>
      <c r="G1041" s="13" t="s">
        <v>1114</v>
      </c>
      <c r="H1041" s="1" t="s">
        <v>24</v>
      </c>
      <c r="J1041">
        <v>256005</v>
      </c>
      <c r="K1041" t="e">
        <v>#N/A</v>
      </c>
      <c r="L1041" s="12" t="str">
        <f t="shared" si="38"/>
        <v>OPAC</v>
      </c>
    </row>
    <row r="1042" spans="1:12" ht="37.5">
      <c r="A1042">
        <v>1006</v>
      </c>
      <c r="B1042" s="1" t="s">
        <v>15</v>
      </c>
      <c r="C1042" s="1" t="s">
        <v>1435</v>
      </c>
      <c r="D1042" s="1" t="s">
        <v>1436</v>
      </c>
      <c r="E1042" s="1" t="s">
        <v>833</v>
      </c>
      <c r="F1042" s="1" t="s">
        <v>19</v>
      </c>
      <c r="G1042" s="2" t="s">
        <v>1437</v>
      </c>
      <c r="H1042" s="1" t="s">
        <v>21</v>
      </c>
      <c r="J1042">
        <v>844866</v>
      </c>
      <c r="L1042" s="12" t="str">
        <f t="shared" si="38"/>
        <v>OPAC</v>
      </c>
    </row>
    <row r="1043" spans="1:12" ht="18.75">
      <c r="A1043">
        <v>1007</v>
      </c>
      <c r="B1043" s="1" t="s">
        <v>15</v>
      </c>
      <c r="C1043" s="1" t="s">
        <v>1435</v>
      </c>
      <c r="D1043" s="1" t="s">
        <v>1436</v>
      </c>
      <c r="E1043" s="1" t="s">
        <v>833</v>
      </c>
      <c r="F1043" s="1" t="s">
        <v>19</v>
      </c>
      <c r="G1043" s="13" t="s">
        <v>1438</v>
      </c>
      <c r="H1043" s="1" t="s">
        <v>21</v>
      </c>
      <c r="J1043">
        <v>844721</v>
      </c>
      <c r="L1043" s="12" t="str">
        <f t="shared" si="38"/>
        <v>OPAC</v>
      </c>
    </row>
    <row r="1044" spans="1:12" ht="18.75">
      <c r="A1044">
        <v>1008</v>
      </c>
      <c r="B1044" s="1" t="s">
        <v>15</v>
      </c>
      <c r="C1044" s="1" t="s">
        <v>1435</v>
      </c>
      <c r="D1044" s="1" t="s">
        <v>1436</v>
      </c>
      <c r="E1044" s="1" t="s">
        <v>833</v>
      </c>
      <c r="F1044" s="1" t="s">
        <v>19</v>
      </c>
      <c r="G1044" s="13" t="s">
        <v>1439</v>
      </c>
      <c r="H1044" s="1" t="s">
        <v>21</v>
      </c>
      <c r="J1044">
        <v>794853</v>
      </c>
      <c r="L1044" s="12" t="str">
        <f t="shared" si="38"/>
        <v>OPAC</v>
      </c>
    </row>
    <row r="1045" spans="1:12" ht="37.5">
      <c r="A1045">
        <v>1009</v>
      </c>
      <c r="B1045" s="1" t="s">
        <v>15</v>
      </c>
      <c r="C1045" s="1" t="s">
        <v>1435</v>
      </c>
      <c r="D1045" s="1" t="s">
        <v>1436</v>
      </c>
      <c r="E1045" s="1" t="s">
        <v>833</v>
      </c>
      <c r="F1045" s="1" t="s">
        <v>19</v>
      </c>
      <c r="G1045" s="13" t="s">
        <v>1440</v>
      </c>
      <c r="H1045" s="1" t="s">
        <v>21</v>
      </c>
      <c r="J1045">
        <v>845739</v>
      </c>
      <c r="L1045" s="12" t="str">
        <f t="shared" si="38"/>
        <v>OPAC</v>
      </c>
    </row>
    <row r="1046" spans="1:12" ht="18.75">
      <c r="A1046">
        <v>1010</v>
      </c>
      <c r="B1046" s="1" t="s">
        <v>15</v>
      </c>
      <c r="C1046" s="1" t="s">
        <v>1435</v>
      </c>
      <c r="D1046" s="1" t="s">
        <v>1436</v>
      </c>
      <c r="E1046" s="1" t="s">
        <v>833</v>
      </c>
      <c r="F1046" s="1" t="s">
        <v>19</v>
      </c>
      <c r="G1046" s="13" t="s">
        <v>1441</v>
      </c>
      <c r="H1046" s="1" t="s">
        <v>21</v>
      </c>
      <c r="J1046">
        <v>844733</v>
      </c>
      <c r="L1046" s="12" t="str">
        <f t="shared" si="38"/>
        <v>OPAC</v>
      </c>
    </row>
    <row r="1047" spans="1:12" ht="18.75">
      <c r="A1047">
        <v>1011</v>
      </c>
      <c r="B1047" s="1" t="s">
        <v>15</v>
      </c>
      <c r="C1047" s="1" t="s">
        <v>1435</v>
      </c>
      <c r="D1047" s="1" t="s">
        <v>1436</v>
      </c>
      <c r="E1047" s="1" t="s">
        <v>833</v>
      </c>
      <c r="F1047" s="1" t="s">
        <v>19</v>
      </c>
      <c r="G1047" s="13" t="s">
        <v>1442</v>
      </c>
      <c r="H1047" s="1" t="s">
        <v>374</v>
      </c>
      <c r="J1047">
        <v>844849</v>
      </c>
      <c r="K1047">
        <v>1</v>
      </c>
      <c r="L1047" s="12" t="str">
        <f>HYPERLINK("http://klibs1.kj.yamagata-u.ac.jp/mylimedio/search/search.do?keyword=%23ID%3D"&amp;J1047,"小白川図書館にあり")</f>
        <v>小白川図書館にあり</v>
      </c>
    </row>
    <row r="1048" spans="1:12" ht="18.75">
      <c r="A1048">
        <v>1012</v>
      </c>
      <c r="B1048" s="1" t="s">
        <v>15</v>
      </c>
      <c r="C1048" s="1" t="s">
        <v>1443</v>
      </c>
      <c r="D1048" s="1" t="s">
        <v>1436</v>
      </c>
      <c r="E1048" s="1" t="s">
        <v>833</v>
      </c>
      <c r="F1048" s="1" t="s">
        <v>19</v>
      </c>
      <c r="G1048" s="2" t="s">
        <v>1444</v>
      </c>
      <c r="H1048" s="1" t="s">
        <v>24</v>
      </c>
      <c r="J1048">
        <v>672900</v>
      </c>
      <c r="K1048" t="e">
        <v>#N/A</v>
      </c>
      <c r="L1048" s="12" t="str">
        <f>HYPERLINK("http://klibs1.kj.yamagata-u.ac.jp/mylimedio/search/search.do?keyword=%23ID%3D"&amp;J1048,"OPAC")</f>
        <v>OPAC</v>
      </c>
    </row>
    <row r="1049" spans="1:12" ht="18.75">
      <c r="A1049">
        <v>1013</v>
      </c>
      <c r="B1049" s="1" t="s">
        <v>15</v>
      </c>
      <c r="C1049" s="1" t="s">
        <v>1443</v>
      </c>
      <c r="D1049" s="1" t="s">
        <v>1436</v>
      </c>
      <c r="E1049" s="1" t="s">
        <v>833</v>
      </c>
      <c r="F1049" s="1" t="s">
        <v>19</v>
      </c>
      <c r="G1049" s="13" t="s">
        <v>1445</v>
      </c>
      <c r="H1049" s="1" t="s">
        <v>24</v>
      </c>
      <c r="J1049">
        <v>304095</v>
      </c>
      <c r="L1049" s="12" t="str">
        <f>HYPERLINK("http://klibs1.kj.yamagata-u.ac.jp/mylimedio/search/search.do?keyword=%23ID%3D"&amp;J1049,"OPAC")</f>
        <v>OPAC</v>
      </c>
    </row>
    <row r="1050" spans="1:12" ht="18.75">
      <c r="A1050">
        <v>1014</v>
      </c>
      <c r="B1050" s="1" t="s">
        <v>15</v>
      </c>
      <c r="C1050" s="1" t="s">
        <v>1443</v>
      </c>
      <c r="D1050" s="1" t="s">
        <v>1436</v>
      </c>
      <c r="E1050" s="1" t="s">
        <v>833</v>
      </c>
      <c r="F1050" s="1" t="s">
        <v>19</v>
      </c>
      <c r="G1050" s="13" t="s">
        <v>1446</v>
      </c>
      <c r="H1050" s="1" t="s">
        <v>21</v>
      </c>
      <c r="J1050">
        <v>582278</v>
      </c>
      <c r="L1050" s="12" t="str">
        <f>HYPERLINK("http://klibs1.kj.yamagata-u.ac.jp/mylimedio/search/search.do?keyword=%23ID%3D"&amp;J1050,"OPAC")</f>
        <v>OPAC</v>
      </c>
    </row>
    <row r="1051" spans="1:12" ht="18.75">
      <c r="A1051">
        <v>1015</v>
      </c>
      <c r="B1051" s="1" t="s">
        <v>15</v>
      </c>
      <c r="C1051" s="1" t="s">
        <v>1447</v>
      </c>
      <c r="D1051" s="1" t="s">
        <v>1448</v>
      </c>
      <c r="E1051" s="1" t="s">
        <v>833</v>
      </c>
      <c r="F1051" s="1" t="s">
        <v>19</v>
      </c>
      <c r="G1051" s="2" t="s">
        <v>1449</v>
      </c>
      <c r="H1051" s="1" t="s">
        <v>24</v>
      </c>
      <c r="J1051">
        <v>795553</v>
      </c>
      <c r="K1051" t="e">
        <v>#N/A</v>
      </c>
      <c r="L1051" s="12" t="str">
        <f>HYPERLINK("http://klibs1.kj.yamagata-u.ac.jp/mylimedio/search/search.do?keyword=%23ID%3D"&amp;J1051,"OPAC")</f>
        <v>OPAC</v>
      </c>
    </row>
    <row r="1052" spans="1:12" ht="18.75">
      <c r="A1052">
        <v>1016</v>
      </c>
      <c r="B1052" s="1" t="s">
        <v>15</v>
      </c>
      <c r="C1052" s="1" t="s">
        <v>1447</v>
      </c>
      <c r="D1052" s="1" t="s">
        <v>1448</v>
      </c>
      <c r="E1052" s="1" t="s">
        <v>833</v>
      </c>
      <c r="F1052" s="1" t="s">
        <v>19</v>
      </c>
      <c r="G1052" s="13" t="s">
        <v>1450</v>
      </c>
      <c r="H1052" s="1" t="s">
        <v>374</v>
      </c>
      <c r="J1052">
        <v>844704</v>
      </c>
      <c r="K1052">
        <v>1</v>
      </c>
      <c r="L1052" s="12" t="str">
        <f>HYPERLINK("http://klibs1.kj.yamagata-u.ac.jp/mylimedio/search/search.do?keyword=%23ID%3D"&amp;J1052,"小白川図書館にあり")</f>
        <v>小白川図書館にあり</v>
      </c>
    </row>
    <row r="1053" spans="1:12" ht="18.75">
      <c r="A1053">
        <v>1017</v>
      </c>
      <c r="B1053" s="1" t="s">
        <v>15</v>
      </c>
      <c r="C1053" s="1" t="s">
        <v>1451</v>
      </c>
      <c r="D1053" s="1" t="s">
        <v>1452</v>
      </c>
      <c r="E1053" s="1" t="s">
        <v>833</v>
      </c>
      <c r="F1053" s="1" t="s">
        <v>19</v>
      </c>
      <c r="G1053" s="2" t="s">
        <v>1453</v>
      </c>
      <c r="H1053" s="1" t="s">
        <v>21</v>
      </c>
      <c r="J1053">
        <v>480637</v>
      </c>
      <c r="L1053" s="12" t="str">
        <f>HYPERLINK("http://klibs1.kj.yamagata-u.ac.jp/mylimedio/search/search.do?keyword=%23ID%3D"&amp;J1053,"OPAC")</f>
        <v>OPAC</v>
      </c>
    </row>
    <row r="1054" spans="1:12" ht="18.75">
      <c r="A1054">
        <v>1018</v>
      </c>
      <c r="B1054" s="1" t="s">
        <v>15</v>
      </c>
      <c r="C1054" s="1" t="s">
        <v>1454</v>
      </c>
      <c r="D1054" s="1" t="s">
        <v>830</v>
      </c>
      <c r="E1054" s="1" t="s">
        <v>833</v>
      </c>
      <c r="F1054" s="1" t="s">
        <v>19</v>
      </c>
      <c r="G1054" s="2" t="s">
        <v>1455</v>
      </c>
      <c r="H1054" s="1" t="s">
        <v>374</v>
      </c>
      <c r="J1054">
        <v>82074</v>
      </c>
      <c r="K1054">
        <v>1</v>
      </c>
      <c r="L1054" s="12" t="str">
        <f>HYPERLINK("http://klibs1.kj.yamagata-u.ac.jp/mylimedio/search/search.do?keyword=%23ID%3D"&amp;J1054,"小白川図書館にあり")</f>
        <v>小白川図書館にあり</v>
      </c>
    </row>
    <row r="1055" spans="1:12" ht="18.75">
      <c r="A1055">
        <v>1019</v>
      </c>
      <c r="B1055" s="1" t="s">
        <v>15</v>
      </c>
      <c r="C1055" s="1" t="s">
        <v>1454</v>
      </c>
      <c r="D1055" s="1" t="s">
        <v>830</v>
      </c>
      <c r="E1055" s="1" t="s">
        <v>833</v>
      </c>
      <c r="F1055" s="1" t="s">
        <v>19</v>
      </c>
      <c r="G1055" s="13" t="s">
        <v>1456</v>
      </c>
      <c r="H1055" s="1" t="s">
        <v>374</v>
      </c>
      <c r="J1055">
        <v>138644</v>
      </c>
      <c r="K1055">
        <v>1</v>
      </c>
      <c r="L1055" s="12" t="str">
        <f>HYPERLINK("http://klibs1.kj.yamagata-u.ac.jp/mylimedio/search/search.do?keyword=%23ID%3D"&amp;J1055,"小白川図書館にあり")</f>
        <v>小白川図書館にあり</v>
      </c>
    </row>
    <row r="1056" spans="1:12" ht="18.75">
      <c r="A1056">
        <v>1020</v>
      </c>
      <c r="B1056" s="1" t="s">
        <v>15</v>
      </c>
      <c r="C1056" s="1" t="s">
        <v>1454</v>
      </c>
      <c r="D1056" s="1" t="s">
        <v>830</v>
      </c>
      <c r="E1056" s="1" t="s">
        <v>833</v>
      </c>
      <c r="F1056" s="1" t="s">
        <v>19</v>
      </c>
      <c r="G1056" s="13" t="s">
        <v>1457</v>
      </c>
      <c r="H1056" s="1" t="s">
        <v>24</v>
      </c>
      <c r="J1056">
        <v>883156</v>
      </c>
      <c r="L1056" s="12" t="str">
        <f>HYPERLINK("http://klibs1.kj.yamagata-u.ac.jp/mylimedio/search/search.do?keyword=%23ID%3D"&amp;J1056,"OPAC")</f>
        <v>OPAC</v>
      </c>
    </row>
    <row r="1057" spans="1:12" ht="18.75">
      <c r="A1057">
        <v>1021</v>
      </c>
      <c r="B1057" s="1" t="s">
        <v>15</v>
      </c>
      <c r="C1057" s="1" t="s">
        <v>1454</v>
      </c>
      <c r="D1057" s="1" t="s">
        <v>830</v>
      </c>
      <c r="E1057" s="1" t="s">
        <v>833</v>
      </c>
      <c r="F1057" s="1" t="s">
        <v>19</v>
      </c>
      <c r="G1057" s="13" t="s">
        <v>1458</v>
      </c>
      <c r="H1057" s="1" t="s">
        <v>21</v>
      </c>
      <c r="J1057">
        <v>795138</v>
      </c>
      <c r="L1057" s="12" t="str">
        <f>HYPERLINK("http://klibs1.kj.yamagata-u.ac.jp/mylimedio/search/search.do?keyword=%23ID%3D"&amp;J1057,"OPAC")</f>
        <v>OPAC</v>
      </c>
    </row>
    <row r="1058" spans="1:12" ht="18.75">
      <c r="A1058">
        <v>1022</v>
      </c>
      <c r="B1058" s="1" t="s">
        <v>15</v>
      </c>
      <c r="C1058" s="1" t="s">
        <v>1454</v>
      </c>
      <c r="D1058" s="1" t="s">
        <v>830</v>
      </c>
      <c r="E1058" s="1" t="s">
        <v>833</v>
      </c>
      <c r="F1058" s="1" t="s">
        <v>19</v>
      </c>
      <c r="G1058" s="13" t="s">
        <v>1459</v>
      </c>
      <c r="H1058" s="1" t="s">
        <v>21</v>
      </c>
      <c r="J1058">
        <v>222007</v>
      </c>
      <c r="L1058" s="12" t="str">
        <f>HYPERLINK("http://klibs1.kj.yamagata-u.ac.jp/mylimedio/search/search.do?keyword=%23ID%3D"&amp;J1058,"OPAC")</f>
        <v>OPAC</v>
      </c>
    </row>
    <row r="1059" spans="1:12" ht="18.75">
      <c r="A1059">
        <v>1023</v>
      </c>
      <c r="B1059" s="1" t="s">
        <v>15</v>
      </c>
      <c r="C1059" s="1" t="s">
        <v>1454</v>
      </c>
      <c r="D1059" s="1" t="s">
        <v>830</v>
      </c>
      <c r="E1059" s="1" t="s">
        <v>833</v>
      </c>
      <c r="F1059" s="1" t="s">
        <v>19</v>
      </c>
      <c r="G1059" s="13" t="s">
        <v>1460</v>
      </c>
      <c r="H1059" s="1" t="s">
        <v>21</v>
      </c>
      <c r="J1059">
        <v>843670</v>
      </c>
      <c r="L1059" s="12" t="str">
        <f>HYPERLINK("http://klibs1.kj.yamagata-u.ac.jp/mylimedio/search/search.do?keyword=%23ID%3D"&amp;J1059,"OPAC")</f>
        <v>OPAC</v>
      </c>
    </row>
    <row r="1060" spans="1:12" ht="18.75">
      <c r="A1060">
        <v>1024</v>
      </c>
      <c r="B1060" s="1" t="s">
        <v>15</v>
      </c>
      <c r="C1060" s="1" t="s">
        <v>1461</v>
      </c>
      <c r="D1060" s="1" t="s">
        <v>1462</v>
      </c>
      <c r="E1060" s="1" t="s">
        <v>833</v>
      </c>
      <c r="F1060" s="1" t="s">
        <v>19</v>
      </c>
      <c r="G1060" s="2" t="s">
        <v>1463</v>
      </c>
      <c r="H1060" s="1" t="s">
        <v>21</v>
      </c>
      <c r="J1060">
        <v>834959</v>
      </c>
      <c r="L1060" s="12" t="str">
        <f>HYPERLINK("http://klibs1.kj.yamagata-u.ac.jp/mylimedio/search/search.do?keyword=%23ID%3D"&amp;J1060,"OPAC")</f>
        <v>OPAC</v>
      </c>
    </row>
    <row r="1061" spans="1:12" ht="37.5">
      <c r="A1061">
        <v>1025</v>
      </c>
      <c r="B1061" s="1" t="s">
        <v>15</v>
      </c>
      <c r="C1061" s="1" t="s">
        <v>1461</v>
      </c>
      <c r="D1061" s="1" t="s">
        <v>1462</v>
      </c>
      <c r="E1061" s="1" t="s">
        <v>833</v>
      </c>
      <c r="F1061" s="1" t="s">
        <v>19</v>
      </c>
      <c r="G1061" s="13" t="s">
        <v>1464</v>
      </c>
      <c r="H1061" s="1" t="s">
        <v>21</v>
      </c>
      <c r="J1061">
        <v>177109</v>
      </c>
      <c r="L1061" s="12" t="str">
        <f>HYPERLINK("http://klibs1.kj.yamagata-u.ac.jp/mylimedio/search/search.do?keyword=%23ID%3D"&amp;J1061,"OPAC")</f>
        <v>OPAC</v>
      </c>
    </row>
    <row r="1062" spans="1:10" ht="18.75">
      <c r="A1062">
        <v>1026</v>
      </c>
      <c r="B1062" s="1" t="s">
        <v>15</v>
      </c>
      <c r="C1062" s="1" t="s">
        <v>1461</v>
      </c>
      <c r="D1062" s="1" t="s">
        <v>1462</v>
      </c>
      <c r="E1062" s="1" t="s">
        <v>833</v>
      </c>
      <c r="F1062" s="1" t="s">
        <v>19</v>
      </c>
      <c r="G1062" s="13" t="s">
        <v>1465</v>
      </c>
      <c r="H1062" s="1" t="s">
        <v>82</v>
      </c>
      <c r="J1062" t="e">
        <v>#N/A</v>
      </c>
    </row>
    <row r="1063" spans="1:12" ht="18.75">
      <c r="A1063">
        <v>1027</v>
      </c>
      <c r="B1063" s="1" t="s">
        <v>15</v>
      </c>
      <c r="C1063" s="1" t="s">
        <v>1466</v>
      </c>
      <c r="D1063" s="1" t="s">
        <v>1467</v>
      </c>
      <c r="E1063" s="1" t="s">
        <v>833</v>
      </c>
      <c r="F1063" s="1" t="s">
        <v>19</v>
      </c>
      <c r="G1063" s="2" t="s">
        <v>1468</v>
      </c>
      <c r="H1063" s="1" t="s">
        <v>21</v>
      </c>
      <c r="J1063">
        <v>752337</v>
      </c>
      <c r="L1063" s="12" t="str">
        <f>HYPERLINK("http://klibs1.kj.yamagata-u.ac.jp/mylimedio/search/search.do?keyword=%23ID%3D"&amp;J1063,"OPAC")</f>
        <v>OPAC</v>
      </c>
    </row>
    <row r="1064" spans="1:12" ht="18.75">
      <c r="A1064">
        <v>1028</v>
      </c>
      <c r="B1064" s="1" t="s">
        <v>15</v>
      </c>
      <c r="C1064" s="1" t="s">
        <v>1466</v>
      </c>
      <c r="D1064" s="1" t="s">
        <v>1467</v>
      </c>
      <c r="E1064" s="1" t="s">
        <v>833</v>
      </c>
      <c r="F1064" s="1" t="s">
        <v>19</v>
      </c>
      <c r="G1064" s="13" t="s">
        <v>1469</v>
      </c>
      <c r="H1064" s="1" t="s">
        <v>21</v>
      </c>
      <c r="J1064">
        <v>769574</v>
      </c>
      <c r="L1064" s="12" t="str">
        <f>HYPERLINK("http://klibs1.kj.yamagata-u.ac.jp/mylimedio/search/search.do?keyword=%23ID%3D"&amp;J1064,"OPAC")</f>
        <v>OPAC</v>
      </c>
    </row>
    <row r="1065" spans="1:12" ht="18.75">
      <c r="A1065">
        <v>1029</v>
      </c>
      <c r="B1065" s="1" t="s">
        <v>15</v>
      </c>
      <c r="C1065" s="1" t="s">
        <v>1466</v>
      </c>
      <c r="D1065" s="1" t="s">
        <v>1467</v>
      </c>
      <c r="E1065" s="1" t="s">
        <v>833</v>
      </c>
      <c r="F1065" s="1" t="s">
        <v>19</v>
      </c>
      <c r="G1065" s="13" t="s">
        <v>1470</v>
      </c>
      <c r="H1065" s="1" t="s">
        <v>21</v>
      </c>
      <c r="J1065">
        <v>856619</v>
      </c>
      <c r="L1065" s="12" t="str">
        <f>HYPERLINK("http://klibs1.kj.yamagata-u.ac.jp/mylimedio/search/search.do?keyword=%23ID%3D"&amp;J1065,"OPAC")</f>
        <v>OPAC</v>
      </c>
    </row>
    <row r="1066" spans="1:12" ht="18.75">
      <c r="A1066">
        <v>1030</v>
      </c>
      <c r="B1066" s="1" t="s">
        <v>15</v>
      </c>
      <c r="C1066" s="1" t="s">
        <v>1466</v>
      </c>
      <c r="D1066" s="1" t="s">
        <v>1467</v>
      </c>
      <c r="E1066" s="1" t="s">
        <v>833</v>
      </c>
      <c r="F1066" s="1" t="s">
        <v>19</v>
      </c>
      <c r="G1066" s="13" t="s">
        <v>1471</v>
      </c>
      <c r="H1066" s="1" t="s">
        <v>24</v>
      </c>
      <c r="J1066">
        <v>883157</v>
      </c>
      <c r="L1066" s="12" t="str">
        <f>HYPERLINK("http://klibs1.kj.yamagata-u.ac.jp/mylimedio/search/search.do?keyword=%23ID%3D"&amp;J1066,"OPAC")</f>
        <v>OPAC</v>
      </c>
    </row>
    <row r="1067" spans="1:12" ht="18.75">
      <c r="A1067">
        <v>1031</v>
      </c>
      <c r="B1067" s="1" t="s">
        <v>15</v>
      </c>
      <c r="C1067" s="1" t="s">
        <v>1472</v>
      </c>
      <c r="D1067" s="1" t="s">
        <v>1473</v>
      </c>
      <c r="E1067" s="1" t="s">
        <v>833</v>
      </c>
      <c r="F1067" s="1" t="s">
        <v>31</v>
      </c>
      <c r="G1067" s="2" t="s">
        <v>799</v>
      </c>
      <c r="H1067" s="1" t="s">
        <v>24</v>
      </c>
      <c r="J1067">
        <v>672900</v>
      </c>
      <c r="K1067" t="e">
        <v>#N/A</v>
      </c>
      <c r="L1067" s="12" t="str">
        <f>HYPERLINK("http://klibs1.kj.yamagata-u.ac.jp/mylimedio/search/search.do?keyword=%23ID%3D"&amp;J1067,"OPAC")</f>
        <v>OPAC</v>
      </c>
    </row>
    <row r="1068" spans="1:12" ht="18.75">
      <c r="A1068">
        <v>1032</v>
      </c>
      <c r="B1068" s="1" t="s">
        <v>15</v>
      </c>
      <c r="C1068" s="1" t="s">
        <v>1474</v>
      </c>
      <c r="D1068" s="1" t="s">
        <v>1475</v>
      </c>
      <c r="E1068" s="1" t="s">
        <v>833</v>
      </c>
      <c r="F1068" s="1" t="s">
        <v>31</v>
      </c>
      <c r="G1068" s="2" t="s">
        <v>1476</v>
      </c>
      <c r="H1068" s="1" t="s">
        <v>24</v>
      </c>
      <c r="J1068" t="s">
        <v>1477</v>
      </c>
      <c r="L1068" s="12" t="str">
        <f>HYPERLINK("http://klibs1.kj.yamagata-u.ac.jp/mylimedio/search/search.do?keyword="&amp;J1068,"OPAC")</f>
        <v>OPAC</v>
      </c>
    </row>
    <row r="1069" spans="1:12" ht="37.5">
      <c r="A1069">
        <v>1033</v>
      </c>
      <c r="B1069" s="1" t="s">
        <v>15</v>
      </c>
      <c r="C1069" s="1" t="s">
        <v>1474</v>
      </c>
      <c r="D1069" s="1" t="s">
        <v>1475</v>
      </c>
      <c r="E1069" s="1" t="s">
        <v>833</v>
      </c>
      <c r="F1069" s="1" t="s">
        <v>31</v>
      </c>
      <c r="G1069" s="13" t="s">
        <v>1478</v>
      </c>
      <c r="H1069" s="1" t="s">
        <v>21</v>
      </c>
      <c r="J1069">
        <v>482174</v>
      </c>
      <c r="L1069" s="12" t="str">
        <f>HYPERLINK("http://klibs1.kj.yamagata-u.ac.jp/mylimedio/search/search.do?keyword=%23ID%3D"&amp;J1069,"OPAC")</f>
        <v>OPAC</v>
      </c>
    </row>
    <row r="1070" spans="1:12" ht="18.75">
      <c r="A1070">
        <v>1034</v>
      </c>
      <c r="B1070" s="1" t="s">
        <v>15</v>
      </c>
      <c r="C1070" s="1" t="s">
        <v>1474</v>
      </c>
      <c r="D1070" s="1" t="s">
        <v>1475</v>
      </c>
      <c r="E1070" s="1" t="s">
        <v>833</v>
      </c>
      <c r="F1070" s="1" t="s">
        <v>31</v>
      </c>
      <c r="G1070" s="13" t="s">
        <v>1479</v>
      </c>
      <c r="H1070" s="1" t="s">
        <v>374</v>
      </c>
      <c r="J1070">
        <v>395500</v>
      </c>
      <c r="K1070">
        <v>1</v>
      </c>
      <c r="L1070" s="12" t="str">
        <f>HYPERLINK("http://klibs1.kj.yamagata-u.ac.jp/mylimedio/search/search.do?keyword=%23ID%3D"&amp;J1070,"小白川図書館にあり")</f>
        <v>小白川図書館にあり</v>
      </c>
    </row>
    <row r="1071" spans="1:12" ht="37.5">
      <c r="A1071">
        <v>1035</v>
      </c>
      <c r="B1071" s="1" t="s">
        <v>15</v>
      </c>
      <c r="C1071" s="1" t="s">
        <v>1474</v>
      </c>
      <c r="D1071" s="1" t="s">
        <v>1475</v>
      </c>
      <c r="E1071" s="1" t="s">
        <v>833</v>
      </c>
      <c r="F1071" s="1" t="s">
        <v>31</v>
      </c>
      <c r="G1071" s="13" t="s">
        <v>1480</v>
      </c>
      <c r="H1071" s="1" t="s">
        <v>374</v>
      </c>
      <c r="J1071">
        <v>738268</v>
      </c>
      <c r="K1071">
        <v>1</v>
      </c>
      <c r="L1071" s="12" t="str">
        <f>HYPERLINK("http://klibs1.kj.yamagata-u.ac.jp/mylimedio/search/search.do?keyword=%23ID%3D"&amp;J1071,"小白川図書館にあり")</f>
        <v>小白川図書館にあり</v>
      </c>
    </row>
    <row r="1072" spans="1:12" ht="18.75">
      <c r="A1072">
        <v>1036</v>
      </c>
      <c r="B1072" s="1" t="s">
        <v>15</v>
      </c>
      <c r="C1072" s="1" t="s">
        <v>1474</v>
      </c>
      <c r="D1072" s="1" t="s">
        <v>1475</v>
      </c>
      <c r="E1072" s="1" t="s">
        <v>833</v>
      </c>
      <c r="F1072" s="1" t="s">
        <v>31</v>
      </c>
      <c r="G1072" s="13" t="s">
        <v>1481</v>
      </c>
      <c r="H1072" s="1" t="s">
        <v>374</v>
      </c>
      <c r="J1072">
        <v>738269</v>
      </c>
      <c r="K1072">
        <v>1</v>
      </c>
      <c r="L1072" s="12" t="str">
        <f>HYPERLINK("http://klibs1.kj.yamagata-u.ac.jp/mylimedio/search/search.do?keyword=%23ID%3D"&amp;J1072,"小白川図書館にあり")</f>
        <v>小白川図書館にあり</v>
      </c>
    </row>
    <row r="1073" spans="1:12" ht="37.5">
      <c r="A1073">
        <v>1037</v>
      </c>
      <c r="B1073" s="1" t="s">
        <v>15</v>
      </c>
      <c r="C1073" s="1" t="s">
        <v>1474</v>
      </c>
      <c r="D1073" s="1" t="s">
        <v>1475</v>
      </c>
      <c r="E1073" s="1" t="s">
        <v>833</v>
      </c>
      <c r="F1073" s="1" t="s">
        <v>31</v>
      </c>
      <c r="G1073" s="13" t="s">
        <v>1482</v>
      </c>
      <c r="H1073" s="1" t="s">
        <v>82</v>
      </c>
      <c r="J1073">
        <v>738377</v>
      </c>
      <c r="K1073">
        <v>1</v>
      </c>
      <c r="L1073" s="12" t="str">
        <f>HYPERLINK("http://klibs1.kj.yamagata-u.ac.jp/mylimedio/search/search.do?keyword=%23ID%3D"&amp;J1073,"小白川図書館にあり")</f>
        <v>小白川図書館にあり</v>
      </c>
    </row>
    <row r="1074" spans="1:12" ht="18.75">
      <c r="A1074">
        <v>1038</v>
      </c>
      <c r="B1074" s="1" t="s">
        <v>15</v>
      </c>
      <c r="C1074" s="1" t="s">
        <v>1483</v>
      </c>
      <c r="D1074" s="1" t="s">
        <v>1484</v>
      </c>
      <c r="E1074" s="1" t="s">
        <v>833</v>
      </c>
      <c r="F1074" s="1" t="s">
        <v>31</v>
      </c>
      <c r="G1074" s="2" t="s">
        <v>1485</v>
      </c>
      <c r="H1074" s="1" t="s">
        <v>21</v>
      </c>
      <c r="J1074">
        <v>795218</v>
      </c>
      <c r="L1074" s="12" t="str">
        <f>HYPERLINK("http://klibs1.kj.yamagata-u.ac.jp/mylimedio/search/search.do?keyword=%23ID%3D"&amp;J1074,"OPAC")</f>
        <v>OPAC</v>
      </c>
    </row>
    <row r="1075" spans="1:10" ht="18.75">
      <c r="A1075">
        <v>1039</v>
      </c>
      <c r="B1075" s="1" t="s">
        <v>15</v>
      </c>
      <c r="C1075" s="1" t="s">
        <v>1483</v>
      </c>
      <c r="D1075" s="1" t="s">
        <v>1484</v>
      </c>
      <c r="E1075" s="1" t="s">
        <v>833</v>
      </c>
      <c r="F1075" s="1" t="s">
        <v>31</v>
      </c>
      <c r="G1075" s="13" t="s">
        <v>1486</v>
      </c>
      <c r="H1075" s="1" t="s">
        <v>374</v>
      </c>
      <c r="J1075" t="e">
        <v>#N/A</v>
      </c>
    </row>
    <row r="1076" spans="1:12" ht="18.75">
      <c r="A1076">
        <v>1040</v>
      </c>
      <c r="B1076" s="1" t="s">
        <v>15</v>
      </c>
      <c r="C1076" s="1" t="s">
        <v>1487</v>
      </c>
      <c r="D1076" s="1" t="s">
        <v>1436</v>
      </c>
      <c r="E1076" s="1" t="s">
        <v>833</v>
      </c>
      <c r="F1076" s="1" t="s">
        <v>31</v>
      </c>
      <c r="G1076" s="2" t="s">
        <v>1488</v>
      </c>
      <c r="H1076" s="1" t="s">
        <v>24</v>
      </c>
      <c r="J1076">
        <v>582301</v>
      </c>
      <c r="L1076" s="12" t="str">
        <f>HYPERLINK("http://klibs1.kj.yamagata-u.ac.jp/mylimedio/search/search.do?keyword=%23ID%3D"&amp;J1076,"OPAC")</f>
        <v>OPAC</v>
      </c>
    </row>
    <row r="1077" spans="1:12" ht="18.75">
      <c r="A1077">
        <v>1041</v>
      </c>
      <c r="B1077" s="1" t="s">
        <v>15</v>
      </c>
      <c r="C1077" s="1" t="s">
        <v>1489</v>
      </c>
      <c r="D1077" s="1" t="s">
        <v>1490</v>
      </c>
      <c r="E1077" s="1" t="s">
        <v>833</v>
      </c>
      <c r="F1077" s="1" t="s">
        <v>31</v>
      </c>
      <c r="G1077" s="2" t="s">
        <v>1491</v>
      </c>
      <c r="H1077" s="1" t="s">
        <v>24</v>
      </c>
      <c r="J1077">
        <v>746828</v>
      </c>
      <c r="K1077" t="e">
        <v>#N/A</v>
      </c>
      <c r="L1077" s="12" t="str">
        <f>HYPERLINK("http://klibs1.kj.yamagata-u.ac.jp/mylimedio/search/search.do?keyword=%23ID%3D"&amp;J1077,"OPAC")</f>
        <v>OPAC</v>
      </c>
    </row>
    <row r="1078" spans="1:12" ht="18.75">
      <c r="A1078">
        <v>1042</v>
      </c>
      <c r="B1078" s="1" t="s">
        <v>15</v>
      </c>
      <c r="C1078" s="1" t="s">
        <v>1489</v>
      </c>
      <c r="D1078" s="1" t="s">
        <v>1490</v>
      </c>
      <c r="E1078" s="1" t="s">
        <v>833</v>
      </c>
      <c r="F1078" s="1" t="s">
        <v>31</v>
      </c>
      <c r="G1078" s="13" t="s">
        <v>1492</v>
      </c>
      <c r="H1078" s="1" t="s">
        <v>24</v>
      </c>
      <c r="J1078">
        <v>738685</v>
      </c>
      <c r="L1078" s="12" t="str">
        <f>HYPERLINK("http://klibs1.kj.yamagata-u.ac.jp/mylimedio/search/search.do?keyword=%23ID%3D"&amp;J1078,"OPAC")</f>
        <v>OPAC</v>
      </c>
    </row>
    <row r="1079" spans="1:12" ht="18.75">
      <c r="A1079">
        <v>1043</v>
      </c>
      <c r="B1079" s="1" t="s">
        <v>15</v>
      </c>
      <c r="C1079" s="1" t="s">
        <v>1489</v>
      </c>
      <c r="D1079" s="1" t="s">
        <v>1490</v>
      </c>
      <c r="E1079" s="1" t="s">
        <v>833</v>
      </c>
      <c r="F1079" s="1" t="s">
        <v>31</v>
      </c>
      <c r="G1079" s="13" t="s">
        <v>1493</v>
      </c>
      <c r="H1079" s="1" t="s">
        <v>21</v>
      </c>
      <c r="J1079">
        <v>738685</v>
      </c>
      <c r="K1079" t="e">
        <v>#N/A</v>
      </c>
      <c r="L1079" s="12" t="str">
        <f>HYPERLINK("http://klibs1.kj.yamagata-u.ac.jp/mylimedio/search/search.do?keyword=%23ID%3D"&amp;J1079,"OPAC")</f>
        <v>OPAC</v>
      </c>
    </row>
    <row r="1080" spans="1:12" ht="18.75">
      <c r="A1080">
        <v>1044</v>
      </c>
      <c r="B1080" s="1" t="s">
        <v>15</v>
      </c>
      <c r="C1080" s="1" t="s">
        <v>1489</v>
      </c>
      <c r="D1080" s="1" t="s">
        <v>1490</v>
      </c>
      <c r="E1080" s="1" t="s">
        <v>833</v>
      </c>
      <c r="F1080" s="1" t="s">
        <v>31</v>
      </c>
      <c r="G1080" s="13" t="s">
        <v>1494</v>
      </c>
      <c r="H1080" s="1" t="s">
        <v>24</v>
      </c>
      <c r="J1080">
        <v>738106</v>
      </c>
      <c r="L1080" s="12" t="str">
        <f>HYPERLINK("http://klibs1.kj.yamagata-u.ac.jp/mylimedio/search/search.do?keyword=%23ID%3D"&amp;J1080,"OPAC")</f>
        <v>OPAC</v>
      </c>
    </row>
    <row r="1081" spans="1:12" ht="18.75">
      <c r="A1081">
        <v>1045</v>
      </c>
      <c r="B1081" s="1" t="s">
        <v>15</v>
      </c>
      <c r="C1081" s="1" t="s">
        <v>1489</v>
      </c>
      <c r="D1081" s="1" t="s">
        <v>1490</v>
      </c>
      <c r="E1081" s="1" t="s">
        <v>833</v>
      </c>
      <c r="F1081" s="1" t="s">
        <v>31</v>
      </c>
      <c r="G1081" s="13" t="s">
        <v>1495</v>
      </c>
      <c r="H1081" s="1" t="s">
        <v>21</v>
      </c>
      <c r="J1081">
        <v>738284</v>
      </c>
      <c r="L1081" s="12" t="str">
        <f>HYPERLINK("http://klibs1.kj.yamagata-u.ac.jp/mylimedio/search/search.do?keyword=%23ID%3D"&amp;J1081,"OPAC")</f>
        <v>OPAC</v>
      </c>
    </row>
    <row r="1082" spans="1:12" ht="18.75">
      <c r="A1082">
        <v>1046</v>
      </c>
      <c r="B1082" s="1" t="s">
        <v>15</v>
      </c>
      <c r="C1082" s="1" t="s">
        <v>1489</v>
      </c>
      <c r="D1082" s="1" t="s">
        <v>1490</v>
      </c>
      <c r="E1082" s="1" t="s">
        <v>833</v>
      </c>
      <c r="F1082" s="1" t="s">
        <v>31</v>
      </c>
      <c r="G1082" s="13" t="s">
        <v>1496</v>
      </c>
      <c r="H1082" s="1" t="s">
        <v>21</v>
      </c>
      <c r="J1082">
        <v>395524</v>
      </c>
      <c r="L1082" s="12" t="str">
        <f>HYPERLINK("http://klibs1.kj.yamagata-u.ac.jp/mylimedio/search/search.do?keyword=%23ID%3D"&amp;J1082,"OPAC")</f>
        <v>OPAC</v>
      </c>
    </row>
    <row r="1083" spans="1:12" ht="18.75">
      <c r="A1083">
        <v>1047</v>
      </c>
      <c r="B1083" s="1" t="s">
        <v>15</v>
      </c>
      <c r="C1083" s="1" t="s">
        <v>1497</v>
      </c>
      <c r="D1083" s="1" t="s">
        <v>1498</v>
      </c>
      <c r="E1083" s="1" t="s">
        <v>833</v>
      </c>
      <c r="F1083" s="1" t="s">
        <v>31</v>
      </c>
      <c r="G1083" s="2" t="s">
        <v>1449</v>
      </c>
      <c r="H1083" s="1" t="s">
        <v>24</v>
      </c>
      <c r="J1083">
        <v>795553</v>
      </c>
      <c r="K1083" t="e">
        <v>#N/A</v>
      </c>
      <c r="L1083" s="12" t="str">
        <f>HYPERLINK("http://klibs1.kj.yamagata-u.ac.jp/mylimedio/search/search.do?keyword=%23ID%3D"&amp;J1083,"OPAC")</f>
        <v>OPAC</v>
      </c>
    </row>
    <row r="1084" spans="1:12" ht="18.75">
      <c r="A1084">
        <v>1048</v>
      </c>
      <c r="B1084" s="1" t="s">
        <v>15</v>
      </c>
      <c r="C1084" s="1" t="s">
        <v>1497</v>
      </c>
      <c r="D1084" s="1" t="s">
        <v>1498</v>
      </c>
      <c r="E1084" s="1" t="s">
        <v>833</v>
      </c>
      <c r="F1084" s="1" t="s">
        <v>31</v>
      </c>
      <c r="G1084" s="13" t="s">
        <v>1450</v>
      </c>
      <c r="H1084" s="1" t="s">
        <v>82</v>
      </c>
      <c r="J1084">
        <v>844704</v>
      </c>
      <c r="K1084">
        <v>1</v>
      </c>
      <c r="L1084" s="12" t="str">
        <f>HYPERLINK("http://klibs1.kj.yamagata-u.ac.jp/mylimedio/search/search.do?keyword=%23ID%3D"&amp;J1084,"小白川図書館にあり")</f>
        <v>小白川図書館にあり</v>
      </c>
    </row>
    <row r="1085" spans="1:12" ht="18.75">
      <c r="A1085">
        <v>1049</v>
      </c>
      <c r="B1085" s="1" t="s">
        <v>15</v>
      </c>
      <c r="C1085" s="1" t="s">
        <v>1499</v>
      </c>
      <c r="D1085" s="1" t="s">
        <v>830</v>
      </c>
      <c r="E1085" s="1" t="s">
        <v>833</v>
      </c>
      <c r="F1085" s="1" t="s">
        <v>31</v>
      </c>
      <c r="G1085" s="2" t="s">
        <v>1500</v>
      </c>
      <c r="H1085" s="1" t="s">
        <v>374</v>
      </c>
      <c r="J1085">
        <v>129695</v>
      </c>
      <c r="K1085">
        <v>1</v>
      </c>
      <c r="L1085" s="12" t="str">
        <f>HYPERLINK("http://klibs1.kj.yamagata-u.ac.jp/mylimedio/search/search.do?keyword=%23ID%3D"&amp;J1085,"小白川図書館にあり")</f>
        <v>小白川図書館にあり</v>
      </c>
    </row>
    <row r="1086" spans="1:12" ht="18.75">
      <c r="A1086">
        <v>1050</v>
      </c>
      <c r="B1086" s="1" t="s">
        <v>15</v>
      </c>
      <c r="C1086" s="1" t="s">
        <v>1501</v>
      </c>
      <c r="D1086" s="1" t="s">
        <v>1502</v>
      </c>
      <c r="E1086" s="1" t="s">
        <v>833</v>
      </c>
      <c r="F1086" s="1" t="s">
        <v>31</v>
      </c>
      <c r="G1086" s="2" t="s">
        <v>1503</v>
      </c>
      <c r="H1086" s="1" t="s">
        <v>24</v>
      </c>
      <c r="J1086">
        <v>883139</v>
      </c>
      <c r="L1086" s="12" t="str">
        <f>HYPERLINK("http://klibs1.kj.yamagata-u.ac.jp/mylimedio/search/search.do?keyword=%23ID%3D"&amp;J1086,"OPAC")</f>
        <v>OPAC</v>
      </c>
    </row>
    <row r="1087" spans="1:12" ht="37.5">
      <c r="A1087">
        <v>1051</v>
      </c>
      <c r="B1087" s="1" t="s">
        <v>15</v>
      </c>
      <c r="C1087" s="1" t="s">
        <v>1504</v>
      </c>
      <c r="D1087" s="1" t="s">
        <v>1505</v>
      </c>
      <c r="E1087" s="1" t="s">
        <v>833</v>
      </c>
      <c r="F1087" s="1" t="s">
        <v>19</v>
      </c>
      <c r="G1087" s="2" t="s">
        <v>1506</v>
      </c>
      <c r="H1087" s="1" t="s">
        <v>21</v>
      </c>
      <c r="J1087">
        <v>862007</v>
      </c>
      <c r="L1087" s="12" t="str">
        <f>HYPERLINK("http://klibs1.kj.yamagata-u.ac.jp/mylimedio/search/search.do?keyword=%23ID%3D"&amp;J1087,"OPAC")</f>
        <v>OPAC</v>
      </c>
    </row>
    <row r="1088" spans="1:12" ht="37.5">
      <c r="A1088">
        <v>1052</v>
      </c>
      <c r="B1088" s="1" t="s">
        <v>15</v>
      </c>
      <c r="C1088" s="1" t="s">
        <v>1504</v>
      </c>
      <c r="D1088" s="1" t="s">
        <v>1505</v>
      </c>
      <c r="E1088" s="1" t="s">
        <v>833</v>
      </c>
      <c r="F1088" s="1" t="s">
        <v>19</v>
      </c>
      <c r="G1088" s="13" t="s">
        <v>1507</v>
      </c>
      <c r="H1088" s="1" t="s">
        <v>24</v>
      </c>
      <c r="J1088">
        <v>874617</v>
      </c>
      <c r="L1088" s="12" t="str">
        <f>HYPERLINK("http://klibs1.kj.yamagata-u.ac.jp/mylimedio/search/search.do?keyword=%23ID%3D"&amp;J1088,"OPAC")</f>
        <v>OPAC</v>
      </c>
    </row>
    <row r="1089" spans="1:12" ht="37.5">
      <c r="A1089">
        <v>1053</v>
      </c>
      <c r="B1089" s="1" t="s">
        <v>15</v>
      </c>
      <c r="C1089" s="1" t="s">
        <v>1504</v>
      </c>
      <c r="D1089" s="1" t="s">
        <v>1505</v>
      </c>
      <c r="E1089" s="1" t="s">
        <v>833</v>
      </c>
      <c r="F1089" s="1" t="s">
        <v>19</v>
      </c>
      <c r="G1089" s="13" t="s">
        <v>1508</v>
      </c>
      <c r="H1089" s="1" t="s">
        <v>374</v>
      </c>
      <c r="J1089">
        <v>761280</v>
      </c>
      <c r="K1089">
        <v>1</v>
      </c>
      <c r="L1089" s="12" t="str">
        <f>HYPERLINK("http://klibs1.kj.yamagata-u.ac.jp/mylimedio/search/search.do?keyword=%23ID%3D"&amp;J1089,"小白川図書館にあり")</f>
        <v>小白川図書館にあり</v>
      </c>
    </row>
    <row r="1090" spans="1:12" ht="37.5">
      <c r="A1090">
        <v>1054</v>
      </c>
      <c r="B1090" s="1" t="s">
        <v>15</v>
      </c>
      <c r="C1090" s="1" t="s">
        <v>1504</v>
      </c>
      <c r="D1090" s="1" t="s">
        <v>1505</v>
      </c>
      <c r="E1090" s="1" t="s">
        <v>833</v>
      </c>
      <c r="F1090" s="1" t="s">
        <v>19</v>
      </c>
      <c r="G1090" s="13" t="s">
        <v>1509</v>
      </c>
      <c r="H1090" s="1" t="s">
        <v>24</v>
      </c>
      <c r="J1090">
        <v>883020</v>
      </c>
      <c r="L1090" s="12" t="str">
        <f>HYPERLINK("http://klibs1.kj.yamagata-u.ac.jp/mylimedio/search/search.do?keyword=%23ID%3D"&amp;J1090,"OPAC")</f>
        <v>OPAC</v>
      </c>
    </row>
    <row r="1091" spans="1:12" ht="18.75">
      <c r="A1091">
        <v>1055</v>
      </c>
      <c r="B1091" s="1" t="s">
        <v>15</v>
      </c>
      <c r="C1091" s="1" t="s">
        <v>849</v>
      </c>
      <c r="D1091" s="1" t="s">
        <v>850</v>
      </c>
      <c r="E1091" s="1" t="s">
        <v>1510</v>
      </c>
      <c r="F1091" s="1" t="s">
        <v>19</v>
      </c>
      <c r="G1091" s="2" t="s">
        <v>851</v>
      </c>
      <c r="H1091" s="1" t="s">
        <v>24</v>
      </c>
      <c r="J1091">
        <v>883038</v>
      </c>
      <c r="L1091" s="12" t="str">
        <f>HYPERLINK("http://klibs1.kj.yamagata-u.ac.jp/mylimedio/search/search.do?keyword=%23ID%3D"&amp;J1091,"OPAC")</f>
        <v>OPAC</v>
      </c>
    </row>
    <row r="1092" spans="1:12" ht="18.75">
      <c r="A1092">
        <v>1056</v>
      </c>
      <c r="B1092" s="1" t="s">
        <v>15</v>
      </c>
      <c r="C1092" s="1" t="s">
        <v>849</v>
      </c>
      <c r="D1092" s="1" t="s">
        <v>850</v>
      </c>
      <c r="E1092" s="1" t="s">
        <v>1510</v>
      </c>
      <c r="F1092" s="1" t="s">
        <v>19</v>
      </c>
      <c r="G1092" s="13" t="s">
        <v>852</v>
      </c>
      <c r="H1092" s="1" t="s">
        <v>21</v>
      </c>
      <c r="J1092">
        <v>880132</v>
      </c>
      <c r="L1092" s="12" t="str">
        <f>HYPERLINK("http://klibs1.kj.yamagata-u.ac.jp/mylimedio/search/search.do?keyword=%23ID%3D"&amp;J1092,"OPAC")</f>
        <v>OPAC</v>
      </c>
    </row>
    <row r="1093" spans="1:12" ht="37.5">
      <c r="A1093">
        <v>1057</v>
      </c>
      <c r="B1093" s="1" t="s">
        <v>15</v>
      </c>
      <c r="C1093" s="1" t="s">
        <v>1511</v>
      </c>
      <c r="D1093" s="1" t="s">
        <v>1010</v>
      </c>
      <c r="E1093" s="1" t="s">
        <v>1510</v>
      </c>
      <c r="F1093" s="1" t="s">
        <v>1512</v>
      </c>
      <c r="G1093" s="2" t="s">
        <v>1513</v>
      </c>
      <c r="H1093" s="1" t="s">
        <v>24</v>
      </c>
      <c r="J1093">
        <v>842371</v>
      </c>
      <c r="K1093" t="e">
        <v>#N/A</v>
      </c>
      <c r="L1093" s="12" t="str">
        <f aca="true" t="shared" si="39" ref="L1093:L1110">HYPERLINK("http://klibs1.kj.yamagata-u.ac.jp/mylimedio/search/search.do?keyword=%23ID%3D"&amp;J1093,"OPAC")</f>
        <v>OPAC</v>
      </c>
    </row>
    <row r="1094" spans="1:12" ht="37.5">
      <c r="A1094">
        <v>1058</v>
      </c>
      <c r="B1094" s="1" t="s">
        <v>15</v>
      </c>
      <c r="C1094" s="1" t="s">
        <v>1514</v>
      </c>
      <c r="D1094" s="1" t="s">
        <v>1515</v>
      </c>
      <c r="E1094" s="1" t="s">
        <v>1510</v>
      </c>
      <c r="F1094" s="1" t="s">
        <v>1512</v>
      </c>
      <c r="G1094" s="2" t="s">
        <v>1516</v>
      </c>
      <c r="H1094" s="1" t="s">
        <v>21</v>
      </c>
      <c r="J1094">
        <v>842371</v>
      </c>
      <c r="K1094" t="e">
        <v>#N/A</v>
      </c>
      <c r="L1094" s="12" t="str">
        <f t="shared" si="39"/>
        <v>OPAC</v>
      </c>
    </row>
    <row r="1095" spans="1:12" ht="18.75">
      <c r="A1095">
        <v>1059</v>
      </c>
      <c r="B1095" s="1" t="s">
        <v>15</v>
      </c>
      <c r="C1095" s="1" t="s">
        <v>1517</v>
      </c>
      <c r="D1095" s="1" t="s">
        <v>1518</v>
      </c>
      <c r="E1095" s="1" t="s">
        <v>1510</v>
      </c>
      <c r="F1095" s="1" t="s">
        <v>19</v>
      </c>
      <c r="G1095" s="2" t="s">
        <v>1519</v>
      </c>
      <c r="H1095" s="1" t="s">
        <v>21</v>
      </c>
      <c r="J1095">
        <v>792935</v>
      </c>
      <c r="K1095" t="e">
        <v>#N/A</v>
      </c>
      <c r="L1095" s="12" t="str">
        <f t="shared" si="39"/>
        <v>OPAC</v>
      </c>
    </row>
    <row r="1096" spans="1:12" ht="37.5">
      <c r="A1096">
        <v>1060</v>
      </c>
      <c r="B1096" s="1" t="s">
        <v>15</v>
      </c>
      <c r="C1096" s="1" t="s">
        <v>1517</v>
      </c>
      <c r="D1096" s="1" t="s">
        <v>1518</v>
      </c>
      <c r="E1096" s="1" t="s">
        <v>1510</v>
      </c>
      <c r="F1096" s="1" t="s">
        <v>19</v>
      </c>
      <c r="G1096" s="13" t="s">
        <v>1520</v>
      </c>
      <c r="H1096" s="1" t="s">
        <v>21</v>
      </c>
      <c r="J1096">
        <v>770841</v>
      </c>
      <c r="K1096" t="e">
        <v>#N/A</v>
      </c>
      <c r="L1096" s="12" t="str">
        <f t="shared" si="39"/>
        <v>OPAC</v>
      </c>
    </row>
    <row r="1097" spans="1:12" ht="37.5">
      <c r="A1097">
        <v>1061</v>
      </c>
      <c r="B1097" s="1" t="s">
        <v>15</v>
      </c>
      <c r="C1097" s="1" t="s">
        <v>1517</v>
      </c>
      <c r="D1097" s="1" t="s">
        <v>1518</v>
      </c>
      <c r="E1097" s="1" t="s">
        <v>1510</v>
      </c>
      <c r="F1097" s="1" t="s">
        <v>19</v>
      </c>
      <c r="G1097" s="13" t="s">
        <v>1521</v>
      </c>
      <c r="H1097" s="1" t="s">
        <v>24</v>
      </c>
      <c r="J1097">
        <v>792427</v>
      </c>
      <c r="K1097" t="e">
        <v>#N/A</v>
      </c>
      <c r="L1097" s="12" t="str">
        <f t="shared" si="39"/>
        <v>OPAC</v>
      </c>
    </row>
    <row r="1098" spans="1:12" ht="18.75">
      <c r="A1098">
        <v>1062</v>
      </c>
      <c r="B1098" s="1" t="s">
        <v>15</v>
      </c>
      <c r="C1098" s="1" t="s">
        <v>1517</v>
      </c>
      <c r="D1098" s="1" t="s">
        <v>1518</v>
      </c>
      <c r="E1098" s="1" t="s">
        <v>1510</v>
      </c>
      <c r="F1098" s="1" t="s">
        <v>19</v>
      </c>
      <c r="G1098" s="13" t="s">
        <v>1522</v>
      </c>
      <c r="H1098" s="1" t="s">
        <v>24</v>
      </c>
      <c r="J1098">
        <v>871213</v>
      </c>
      <c r="K1098" t="e">
        <v>#N/A</v>
      </c>
      <c r="L1098" s="12" t="str">
        <f t="shared" si="39"/>
        <v>OPAC</v>
      </c>
    </row>
    <row r="1099" spans="1:12" ht="37.5">
      <c r="A1099">
        <v>1063</v>
      </c>
      <c r="B1099" s="1" t="s">
        <v>15</v>
      </c>
      <c r="C1099" s="1" t="s">
        <v>1523</v>
      </c>
      <c r="D1099" s="1" t="s">
        <v>569</v>
      </c>
      <c r="E1099" s="1" t="s">
        <v>1510</v>
      </c>
      <c r="F1099" s="1" t="s">
        <v>19</v>
      </c>
      <c r="G1099" s="2" t="s">
        <v>1524</v>
      </c>
      <c r="H1099" s="1" t="s">
        <v>21</v>
      </c>
      <c r="J1099">
        <v>787514</v>
      </c>
      <c r="K1099" t="e">
        <v>#N/A</v>
      </c>
      <c r="L1099" s="12" t="str">
        <f t="shared" si="39"/>
        <v>OPAC</v>
      </c>
    </row>
    <row r="1100" spans="1:12" ht="18.75">
      <c r="A1100">
        <v>1064</v>
      </c>
      <c r="B1100" s="1" t="s">
        <v>15</v>
      </c>
      <c r="C1100" s="1" t="s">
        <v>332</v>
      </c>
      <c r="D1100" s="1" t="s">
        <v>333</v>
      </c>
      <c r="E1100" s="1" t="s">
        <v>1510</v>
      </c>
      <c r="F1100" s="1" t="s">
        <v>19</v>
      </c>
      <c r="G1100" s="2" t="s">
        <v>335</v>
      </c>
      <c r="H1100" s="1" t="s">
        <v>21</v>
      </c>
      <c r="J1100">
        <v>639192</v>
      </c>
      <c r="K1100" t="e">
        <v>#N/A</v>
      </c>
      <c r="L1100" s="12" t="str">
        <f t="shared" si="39"/>
        <v>OPAC</v>
      </c>
    </row>
    <row r="1101" spans="1:12" ht="18.75">
      <c r="A1101">
        <v>1065</v>
      </c>
      <c r="B1101" s="1" t="s">
        <v>15</v>
      </c>
      <c r="C1101" s="1" t="s">
        <v>332</v>
      </c>
      <c r="D1101" s="1" t="s">
        <v>333</v>
      </c>
      <c r="E1101" s="1" t="s">
        <v>1510</v>
      </c>
      <c r="F1101" s="1" t="s">
        <v>19</v>
      </c>
      <c r="G1101" s="13" t="s">
        <v>336</v>
      </c>
      <c r="H1101" s="1" t="s">
        <v>21</v>
      </c>
      <c r="J1101">
        <v>731109</v>
      </c>
      <c r="K1101" t="e">
        <v>#N/A</v>
      </c>
      <c r="L1101" s="12" t="str">
        <f t="shared" si="39"/>
        <v>OPAC</v>
      </c>
    </row>
    <row r="1102" spans="1:12" ht="18.75">
      <c r="A1102">
        <v>1066</v>
      </c>
      <c r="B1102" s="1" t="s">
        <v>15</v>
      </c>
      <c r="C1102" s="1" t="s">
        <v>332</v>
      </c>
      <c r="D1102" s="1" t="s">
        <v>333</v>
      </c>
      <c r="E1102" s="1" t="s">
        <v>1510</v>
      </c>
      <c r="F1102" s="1" t="s">
        <v>19</v>
      </c>
      <c r="G1102" s="13" t="s">
        <v>337</v>
      </c>
      <c r="H1102" s="1" t="s">
        <v>24</v>
      </c>
      <c r="J1102">
        <v>248230</v>
      </c>
      <c r="K1102" t="e">
        <v>#N/A</v>
      </c>
      <c r="L1102" s="12" t="str">
        <f t="shared" si="39"/>
        <v>OPAC</v>
      </c>
    </row>
    <row r="1103" spans="1:12" ht="18.75">
      <c r="A1103">
        <v>1067</v>
      </c>
      <c r="B1103" s="1" t="s">
        <v>15</v>
      </c>
      <c r="C1103" s="1" t="s">
        <v>332</v>
      </c>
      <c r="D1103" s="1" t="s">
        <v>333</v>
      </c>
      <c r="E1103" s="1" t="s">
        <v>1510</v>
      </c>
      <c r="F1103" s="1" t="s">
        <v>19</v>
      </c>
      <c r="G1103" s="13" t="s">
        <v>338</v>
      </c>
      <c r="H1103" s="1" t="s">
        <v>21</v>
      </c>
      <c r="J1103">
        <v>787752</v>
      </c>
      <c r="K1103" t="e">
        <v>#N/A</v>
      </c>
      <c r="L1103" s="12" t="str">
        <f t="shared" si="39"/>
        <v>OPAC</v>
      </c>
    </row>
    <row r="1104" spans="1:12" ht="18.75">
      <c r="A1104">
        <v>1068</v>
      </c>
      <c r="B1104" s="1" t="s">
        <v>15</v>
      </c>
      <c r="C1104" s="1" t="s">
        <v>1525</v>
      </c>
      <c r="D1104" s="1" t="s">
        <v>1221</v>
      </c>
      <c r="E1104" s="1" t="s">
        <v>1510</v>
      </c>
      <c r="F1104" s="1" t="s">
        <v>19</v>
      </c>
      <c r="G1104" s="2" t="s">
        <v>1526</v>
      </c>
      <c r="H1104" s="1" t="s">
        <v>24</v>
      </c>
      <c r="J1104">
        <v>859601</v>
      </c>
      <c r="K1104" t="e">
        <v>#N/A</v>
      </c>
      <c r="L1104" s="12" t="str">
        <f t="shared" si="39"/>
        <v>OPAC</v>
      </c>
    </row>
    <row r="1105" spans="1:12" ht="18.75">
      <c r="A1105">
        <v>1069</v>
      </c>
      <c r="B1105" s="1" t="s">
        <v>15</v>
      </c>
      <c r="C1105" s="1" t="s">
        <v>1525</v>
      </c>
      <c r="D1105" s="1" t="s">
        <v>1221</v>
      </c>
      <c r="E1105" s="1" t="s">
        <v>1510</v>
      </c>
      <c r="F1105" s="1" t="s">
        <v>19</v>
      </c>
      <c r="G1105" s="13" t="s">
        <v>1527</v>
      </c>
      <c r="H1105" s="1" t="s">
        <v>24</v>
      </c>
      <c r="J1105">
        <v>834138</v>
      </c>
      <c r="K1105" t="e">
        <v>#N/A</v>
      </c>
      <c r="L1105" s="12" t="str">
        <f t="shared" si="39"/>
        <v>OPAC</v>
      </c>
    </row>
    <row r="1106" spans="1:12" ht="18.75">
      <c r="A1106">
        <v>1070</v>
      </c>
      <c r="B1106" s="1" t="s">
        <v>15</v>
      </c>
      <c r="C1106" s="1" t="s">
        <v>1528</v>
      </c>
      <c r="D1106" s="1" t="s">
        <v>1529</v>
      </c>
      <c r="E1106" s="1" t="s">
        <v>1510</v>
      </c>
      <c r="F1106" s="1" t="s">
        <v>19</v>
      </c>
      <c r="G1106" s="2" t="s">
        <v>1189</v>
      </c>
      <c r="H1106" s="1" t="s">
        <v>24</v>
      </c>
      <c r="J1106">
        <v>37896</v>
      </c>
      <c r="K1106" t="e">
        <v>#N/A</v>
      </c>
      <c r="L1106" s="12" t="str">
        <f t="shared" si="39"/>
        <v>OPAC</v>
      </c>
    </row>
    <row r="1107" spans="1:12" ht="18.75">
      <c r="A1107">
        <v>1071</v>
      </c>
      <c r="B1107" s="1" t="s">
        <v>15</v>
      </c>
      <c r="C1107" s="1" t="s">
        <v>1528</v>
      </c>
      <c r="D1107" s="1" t="s">
        <v>1529</v>
      </c>
      <c r="E1107" s="1" t="s">
        <v>1510</v>
      </c>
      <c r="F1107" s="1" t="s">
        <v>19</v>
      </c>
      <c r="G1107" s="13" t="s">
        <v>1190</v>
      </c>
      <c r="H1107" s="1" t="s">
        <v>24</v>
      </c>
      <c r="J1107">
        <v>332750</v>
      </c>
      <c r="K1107" t="e">
        <v>#N/A</v>
      </c>
      <c r="L1107" s="12" t="str">
        <f t="shared" si="39"/>
        <v>OPAC</v>
      </c>
    </row>
    <row r="1108" spans="1:12" ht="37.5">
      <c r="A1108">
        <v>1072</v>
      </c>
      <c r="B1108" s="1" t="s">
        <v>15</v>
      </c>
      <c r="C1108" s="1" t="s">
        <v>1530</v>
      </c>
      <c r="D1108" s="1" t="s">
        <v>1531</v>
      </c>
      <c r="E1108" s="1" t="s">
        <v>1510</v>
      </c>
      <c r="F1108" s="1" t="s">
        <v>19</v>
      </c>
      <c r="G1108" s="2" t="s">
        <v>1532</v>
      </c>
      <c r="H1108" s="1" t="s">
        <v>24</v>
      </c>
      <c r="J1108">
        <v>873685</v>
      </c>
      <c r="K1108" t="e">
        <v>#N/A</v>
      </c>
      <c r="L1108" s="12" t="str">
        <f t="shared" si="39"/>
        <v>OPAC</v>
      </c>
    </row>
    <row r="1109" spans="1:12" ht="37.5">
      <c r="A1109">
        <v>1073</v>
      </c>
      <c r="B1109" s="1" t="s">
        <v>15</v>
      </c>
      <c r="C1109" s="1" t="s">
        <v>1533</v>
      </c>
      <c r="D1109" s="1" t="s">
        <v>1264</v>
      </c>
      <c r="E1109" s="1" t="s">
        <v>1510</v>
      </c>
      <c r="F1109" s="1" t="s">
        <v>19</v>
      </c>
      <c r="G1109" s="2" t="s">
        <v>1534</v>
      </c>
      <c r="H1109" s="1" t="s">
        <v>24</v>
      </c>
      <c r="J1109">
        <v>798483</v>
      </c>
      <c r="K1109" t="e">
        <v>#N/A</v>
      </c>
      <c r="L1109" s="12" t="str">
        <f t="shared" si="39"/>
        <v>OPAC</v>
      </c>
    </row>
    <row r="1110" spans="1:12" ht="37.5">
      <c r="A1110">
        <v>1074</v>
      </c>
      <c r="B1110" s="1" t="s">
        <v>15</v>
      </c>
      <c r="C1110" s="1" t="s">
        <v>1533</v>
      </c>
      <c r="D1110" s="1" t="s">
        <v>1264</v>
      </c>
      <c r="E1110" s="1" t="s">
        <v>1510</v>
      </c>
      <c r="F1110" s="1" t="s">
        <v>19</v>
      </c>
      <c r="G1110" s="13" t="s">
        <v>1535</v>
      </c>
      <c r="H1110" s="1" t="s">
        <v>24</v>
      </c>
      <c r="J1110">
        <v>864005</v>
      </c>
      <c r="K1110" t="e">
        <v>#N/A</v>
      </c>
      <c r="L1110" s="12" t="str">
        <f t="shared" si="39"/>
        <v>OPAC</v>
      </c>
    </row>
    <row r="1111" spans="1:12" ht="18.75">
      <c r="A1111">
        <v>1075</v>
      </c>
      <c r="B1111" s="1" t="s">
        <v>15</v>
      </c>
      <c r="C1111" s="1" t="s">
        <v>1533</v>
      </c>
      <c r="D1111" s="1" t="s">
        <v>1264</v>
      </c>
      <c r="E1111" s="1" t="s">
        <v>1510</v>
      </c>
      <c r="F1111" s="1" t="s">
        <v>19</v>
      </c>
      <c r="G1111" s="13" t="s">
        <v>1536</v>
      </c>
      <c r="H1111" s="1" t="s">
        <v>24</v>
      </c>
      <c r="J1111">
        <v>883019</v>
      </c>
      <c r="L1111" s="12" t="str">
        <f>HYPERLINK("http://klibs1.kj.yamagata-u.ac.jp/mylimedio/search/search.do?keyword=%23ID%3D"&amp;J1111,"OPAC")</f>
        <v>OPAC</v>
      </c>
    </row>
    <row r="1112" spans="1:12" ht="18.75">
      <c r="A1112">
        <v>1076</v>
      </c>
      <c r="B1112" s="1" t="s">
        <v>15</v>
      </c>
      <c r="C1112" s="1" t="s">
        <v>1533</v>
      </c>
      <c r="D1112" s="1" t="s">
        <v>1264</v>
      </c>
      <c r="E1112" s="1" t="s">
        <v>1510</v>
      </c>
      <c r="F1112" s="1" t="s">
        <v>19</v>
      </c>
      <c r="G1112" s="13" t="s">
        <v>1537</v>
      </c>
      <c r="H1112" s="1" t="s">
        <v>24</v>
      </c>
      <c r="J1112">
        <v>828706</v>
      </c>
      <c r="K1112" t="e">
        <v>#N/A</v>
      </c>
      <c r="L1112" s="12" t="str">
        <f aca="true" t="shared" si="40" ref="L1112:L1125">HYPERLINK("http://klibs1.kj.yamagata-u.ac.jp/mylimedio/search/search.do?keyword=%23ID%3D"&amp;J1112,"OPAC")</f>
        <v>OPAC</v>
      </c>
    </row>
    <row r="1113" spans="1:12" ht="18.75">
      <c r="A1113">
        <v>1077</v>
      </c>
      <c r="B1113" s="1" t="s">
        <v>15</v>
      </c>
      <c r="C1113" s="1" t="s">
        <v>1538</v>
      </c>
      <c r="D1113" s="1" t="s">
        <v>1539</v>
      </c>
      <c r="E1113" s="1" t="s">
        <v>1540</v>
      </c>
      <c r="F1113" s="1" t="s">
        <v>19</v>
      </c>
      <c r="G1113" s="2" t="s">
        <v>1541</v>
      </c>
      <c r="H1113" s="1" t="s">
        <v>24</v>
      </c>
      <c r="J1113">
        <v>348686</v>
      </c>
      <c r="K1113" t="e">
        <v>#N/A</v>
      </c>
      <c r="L1113" s="12" t="str">
        <f t="shared" si="40"/>
        <v>OPAC</v>
      </c>
    </row>
    <row r="1114" spans="1:12" ht="18.75">
      <c r="A1114">
        <v>1078</v>
      </c>
      <c r="B1114" s="1" t="s">
        <v>15</v>
      </c>
      <c r="C1114" s="1" t="s">
        <v>173</v>
      </c>
      <c r="D1114" s="1" t="s">
        <v>104</v>
      </c>
      <c r="E1114" s="1" t="s">
        <v>18</v>
      </c>
      <c r="F1114" s="1" t="s">
        <v>31</v>
      </c>
      <c r="G1114" s="2" t="s">
        <v>1542</v>
      </c>
      <c r="H1114" s="1" t="s">
        <v>24</v>
      </c>
      <c r="J1114">
        <v>750754</v>
      </c>
      <c r="K1114" t="e">
        <v>#N/A</v>
      </c>
      <c r="L1114" s="12" t="str">
        <f t="shared" si="40"/>
        <v>OPAC</v>
      </c>
    </row>
    <row r="1115" spans="1:12" ht="18.75">
      <c r="A1115">
        <v>1079</v>
      </c>
      <c r="B1115" s="1" t="s">
        <v>15</v>
      </c>
      <c r="C1115" s="1" t="s">
        <v>1538</v>
      </c>
      <c r="D1115" s="1" t="s">
        <v>1543</v>
      </c>
      <c r="E1115" s="1" t="s">
        <v>1540</v>
      </c>
      <c r="F1115" s="1" t="s">
        <v>19</v>
      </c>
      <c r="G1115" s="2" t="s">
        <v>1541</v>
      </c>
      <c r="H1115" s="1" t="s">
        <v>24</v>
      </c>
      <c r="J1115">
        <v>348686</v>
      </c>
      <c r="K1115" t="e">
        <v>#N/A</v>
      </c>
      <c r="L1115" s="12" t="str">
        <f t="shared" si="40"/>
        <v>OPAC</v>
      </c>
    </row>
    <row r="1116" spans="1:12" ht="18.75">
      <c r="A1116">
        <v>1080</v>
      </c>
      <c r="B1116" s="1" t="s">
        <v>15</v>
      </c>
      <c r="C1116" s="1" t="s">
        <v>1538</v>
      </c>
      <c r="D1116" s="1" t="s">
        <v>1544</v>
      </c>
      <c r="E1116" s="1" t="s">
        <v>1540</v>
      </c>
      <c r="F1116" s="1" t="s">
        <v>19</v>
      </c>
      <c r="G1116" s="2" t="s">
        <v>1541</v>
      </c>
      <c r="H1116" s="1" t="s">
        <v>24</v>
      </c>
      <c r="J1116">
        <v>348686</v>
      </c>
      <c r="K1116" t="e">
        <v>#N/A</v>
      </c>
      <c r="L1116" s="12" t="str">
        <f t="shared" si="40"/>
        <v>OPAC</v>
      </c>
    </row>
    <row r="1117" spans="1:12" ht="18.75">
      <c r="A1117">
        <v>1081</v>
      </c>
      <c r="B1117" s="1" t="s">
        <v>15</v>
      </c>
      <c r="C1117" s="1" t="s">
        <v>173</v>
      </c>
      <c r="D1117" s="1" t="s">
        <v>104</v>
      </c>
      <c r="E1117" s="1" t="s">
        <v>18</v>
      </c>
      <c r="F1117" s="1" t="s">
        <v>31</v>
      </c>
      <c r="G1117" s="2" t="s">
        <v>1542</v>
      </c>
      <c r="H1117" s="1" t="s">
        <v>24</v>
      </c>
      <c r="J1117">
        <v>750754</v>
      </c>
      <c r="K1117" t="e">
        <v>#N/A</v>
      </c>
      <c r="L1117" s="12" t="str">
        <f t="shared" si="40"/>
        <v>OPAC</v>
      </c>
    </row>
    <row r="1118" spans="1:12" ht="18.75">
      <c r="A1118">
        <v>1082</v>
      </c>
      <c r="B1118" s="1" t="s">
        <v>15</v>
      </c>
      <c r="C1118" s="1" t="s">
        <v>1538</v>
      </c>
      <c r="D1118" s="1" t="s">
        <v>1545</v>
      </c>
      <c r="E1118" s="1" t="s">
        <v>18</v>
      </c>
      <c r="F1118" s="1" t="s">
        <v>19</v>
      </c>
      <c r="G1118" s="2" t="s">
        <v>1541</v>
      </c>
      <c r="H1118" s="1" t="s">
        <v>24</v>
      </c>
      <c r="J1118">
        <v>348686</v>
      </c>
      <c r="K1118" t="e">
        <v>#N/A</v>
      </c>
      <c r="L1118" s="12" t="str">
        <f t="shared" si="40"/>
        <v>OPAC</v>
      </c>
    </row>
    <row r="1119" spans="1:12" ht="18.75">
      <c r="A1119">
        <v>1083</v>
      </c>
      <c r="B1119" s="1" t="s">
        <v>15</v>
      </c>
      <c r="C1119" s="1" t="s">
        <v>1538</v>
      </c>
      <c r="D1119" s="1" t="s">
        <v>1543</v>
      </c>
      <c r="E1119" s="1" t="s">
        <v>18</v>
      </c>
      <c r="F1119" s="1" t="s">
        <v>19</v>
      </c>
      <c r="G1119" s="2" t="s">
        <v>1541</v>
      </c>
      <c r="H1119" s="1" t="s">
        <v>24</v>
      </c>
      <c r="J1119">
        <v>348686</v>
      </c>
      <c r="K1119" t="e">
        <v>#N/A</v>
      </c>
      <c r="L1119" s="12" t="str">
        <f t="shared" si="40"/>
        <v>OPAC</v>
      </c>
    </row>
    <row r="1120" spans="1:12" ht="18.75">
      <c r="A1120">
        <v>1084</v>
      </c>
      <c r="B1120" s="1" t="s">
        <v>15</v>
      </c>
      <c r="C1120" s="1" t="s">
        <v>1538</v>
      </c>
      <c r="D1120" s="1" t="s">
        <v>1544</v>
      </c>
      <c r="E1120" s="1" t="s">
        <v>18</v>
      </c>
      <c r="F1120" s="1" t="s">
        <v>19</v>
      </c>
      <c r="G1120" s="2" t="s">
        <v>1541</v>
      </c>
      <c r="H1120" s="1" t="s">
        <v>24</v>
      </c>
      <c r="J1120">
        <v>348686</v>
      </c>
      <c r="K1120" t="e">
        <v>#N/A</v>
      </c>
      <c r="L1120" s="12" t="str">
        <f t="shared" si="40"/>
        <v>OPAC</v>
      </c>
    </row>
    <row r="1121" spans="1:12" ht="37.5">
      <c r="A1121">
        <v>1085</v>
      </c>
      <c r="B1121" s="1" t="s">
        <v>15</v>
      </c>
      <c r="C1121" s="1" t="s">
        <v>1546</v>
      </c>
      <c r="D1121" s="1" t="s">
        <v>1547</v>
      </c>
      <c r="E1121" s="1" t="s">
        <v>18</v>
      </c>
      <c r="F1121" s="1" t="s">
        <v>31</v>
      </c>
      <c r="G1121" s="2" t="s">
        <v>1548</v>
      </c>
      <c r="H1121" s="1" t="s">
        <v>24</v>
      </c>
      <c r="J1121">
        <v>879359</v>
      </c>
      <c r="K1121" t="e">
        <v>#N/A</v>
      </c>
      <c r="L1121" s="12" t="str">
        <f t="shared" si="40"/>
        <v>OPAC</v>
      </c>
    </row>
    <row r="1122" spans="1:12" ht="18.75">
      <c r="A1122">
        <v>1086</v>
      </c>
      <c r="B1122" s="1" t="s">
        <v>15</v>
      </c>
      <c r="C1122" s="1" t="s">
        <v>1546</v>
      </c>
      <c r="D1122" s="1" t="s">
        <v>1547</v>
      </c>
      <c r="E1122" s="1" t="s">
        <v>18</v>
      </c>
      <c r="F1122" s="1" t="s">
        <v>31</v>
      </c>
      <c r="G1122" s="13" t="s">
        <v>1549</v>
      </c>
      <c r="H1122" s="1" t="s">
        <v>24</v>
      </c>
      <c r="J1122">
        <v>137394</v>
      </c>
      <c r="K1122" t="e">
        <v>#N/A</v>
      </c>
      <c r="L1122" s="12" t="str">
        <f t="shared" si="40"/>
        <v>OPAC</v>
      </c>
    </row>
    <row r="1123" spans="1:12" ht="18.75">
      <c r="A1123">
        <v>1087</v>
      </c>
      <c r="B1123" s="1" t="s">
        <v>15</v>
      </c>
      <c r="C1123" s="1" t="s">
        <v>1546</v>
      </c>
      <c r="D1123" s="1" t="s">
        <v>1547</v>
      </c>
      <c r="E1123" s="1" t="s">
        <v>18</v>
      </c>
      <c r="F1123" s="1" t="s">
        <v>31</v>
      </c>
      <c r="G1123" s="13" t="s">
        <v>1550</v>
      </c>
      <c r="H1123" s="1" t="s">
        <v>24</v>
      </c>
      <c r="J1123">
        <v>137394</v>
      </c>
      <c r="K1123" t="e">
        <v>#N/A</v>
      </c>
      <c r="L1123" s="12" t="str">
        <f t="shared" si="40"/>
        <v>OPAC</v>
      </c>
    </row>
    <row r="1124" spans="1:12" ht="18.75">
      <c r="A1124">
        <v>1088</v>
      </c>
      <c r="B1124" s="1" t="s">
        <v>15</v>
      </c>
      <c r="C1124" s="1" t="s">
        <v>1551</v>
      </c>
      <c r="D1124" s="1" t="s">
        <v>1552</v>
      </c>
      <c r="E1124" s="1" t="s">
        <v>18</v>
      </c>
      <c r="F1124" s="1" t="s">
        <v>19</v>
      </c>
      <c r="G1124" s="2" t="s">
        <v>1553</v>
      </c>
      <c r="H1124" s="1" t="s">
        <v>24</v>
      </c>
      <c r="J1124">
        <v>878983</v>
      </c>
      <c r="K1124" t="e">
        <v>#N/A</v>
      </c>
      <c r="L1124" s="12" t="str">
        <f t="shared" si="40"/>
        <v>OPAC</v>
      </c>
    </row>
    <row r="1125" spans="1:12" ht="37.5">
      <c r="A1125">
        <v>1089</v>
      </c>
      <c r="B1125" s="1" t="s">
        <v>15</v>
      </c>
      <c r="C1125" s="1" t="s">
        <v>1546</v>
      </c>
      <c r="D1125" s="1" t="s">
        <v>67</v>
      </c>
      <c r="E1125" s="1" t="s">
        <v>18</v>
      </c>
      <c r="F1125" s="1" t="s">
        <v>31</v>
      </c>
      <c r="G1125" s="2" t="s">
        <v>1554</v>
      </c>
      <c r="H1125" s="1" t="s">
        <v>24</v>
      </c>
      <c r="J1125">
        <v>879359</v>
      </c>
      <c r="K1125" t="e">
        <v>#N/A</v>
      </c>
      <c r="L1125" s="12" t="str">
        <f t="shared" si="40"/>
        <v>OPAC</v>
      </c>
    </row>
    <row r="1126" spans="1:12" ht="18.75">
      <c r="A1126">
        <v>1090</v>
      </c>
      <c r="B1126" s="1" t="s">
        <v>15</v>
      </c>
      <c r="C1126" s="1" t="s">
        <v>1546</v>
      </c>
      <c r="D1126" s="1" t="s">
        <v>67</v>
      </c>
      <c r="E1126" s="1" t="s">
        <v>18</v>
      </c>
      <c r="F1126" s="1" t="s">
        <v>31</v>
      </c>
      <c r="G1126" s="13" t="s">
        <v>1555</v>
      </c>
      <c r="H1126" s="1" t="s">
        <v>374</v>
      </c>
      <c r="J1126">
        <v>198082</v>
      </c>
      <c r="K1126">
        <v>1</v>
      </c>
      <c r="L1126" s="12" t="str">
        <f>HYPERLINK("http://klibs1.kj.yamagata-u.ac.jp/mylimedio/search/search.do?keyword=%23ID%3D"&amp;J1126,"小白川図書館にあり")</f>
        <v>小白川図書館にあり</v>
      </c>
    </row>
    <row r="1127" spans="1:12" ht="18.75">
      <c r="A1127">
        <v>1091</v>
      </c>
      <c r="B1127" s="1" t="s">
        <v>15</v>
      </c>
      <c r="C1127" s="1" t="s">
        <v>1546</v>
      </c>
      <c r="D1127" s="1" t="s">
        <v>67</v>
      </c>
      <c r="E1127" s="1" t="s">
        <v>18</v>
      </c>
      <c r="F1127" s="1" t="s">
        <v>31</v>
      </c>
      <c r="G1127" s="13" t="s">
        <v>1556</v>
      </c>
      <c r="H1127" s="1" t="s">
        <v>24</v>
      </c>
      <c r="J1127">
        <v>863331</v>
      </c>
      <c r="K1127" t="e">
        <v>#N/A</v>
      </c>
      <c r="L1127" s="12" t="str">
        <f>HYPERLINK("http://klibs1.kj.yamagata-u.ac.jp/mylimedio/search/search.do?keyword=%23ID%3D"&amp;J1127,"OPAC")</f>
        <v>OPAC</v>
      </c>
    </row>
    <row r="1128" spans="1:12" ht="37.5">
      <c r="A1128">
        <v>1092</v>
      </c>
      <c r="B1128" s="1" t="s">
        <v>15</v>
      </c>
      <c r="C1128" s="1" t="s">
        <v>1546</v>
      </c>
      <c r="D1128" s="1" t="s">
        <v>138</v>
      </c>
      <c r="E1128" s="1" t="s">
        <v>18</v>
      </c>
      <c r="F1128" s="1" t="s">
        <v>31</v>
      </c>
      <c r="G1128" s="2" t="s">
        <v>1554</v>
      </c>
      <c r="H1128" s="1" t="s">
        <v>24</v>
      </c>
      <c r="J1128">
        <v>879359</v>
      </c>
      <c r="K1128" t="e">
        <v>#N/A</v>
      </c>
      <c r="L1128" s="12" t="str">
        <f>HYPERLINK("http://klibs1.kj.yamagata-u.ac.jp/mylimedio/search/search.do?keyword=%23ID%3D"&amp;J1128,"OPAC")</f>
        <v>OPAC</v>
      </c>
    </row>
    <row r="1129" spans="1:12" ht="18.75">
      <c r="A1129">
        <v>1093</v>
      </c>
      <c r="B1129" s="1" t="s">
        <v>15</v>
      </c>
      <c r="C1129" s="1" t="s">
        <v>1546</v>
      </c>
      <c r="D1129" s="1" t="s">
        <v>138</v>
      </c>
      <c r="E1129" s="1" t="s">
        <v>18</v>
      </c>
      <c r="F1129" s="1" t="s">
        <v>31</v>
      </c>
      <c r="G1129" s="13" t="s">
        <v>1557</v>
      </c>
      <c r="H1129" s="1" t="s">
        <v>374</v>
      </c>
      <c r="J1129">
        <v>198082</v>
      </c>
      <c r="K1129">
        <v>1</v>
      </c>
      <c r="L1129" s="12" t="str">
        <f>HYPERLINK("http://klibs1.kj.yamagata-u.ac.jp/mylimedio/search/search.do?keyword=%23ID%3D"&amp;J1129,"小白川図書館にあり")</f>
        <v>小白川図書館にあり</v>
      </c>
    </row>
    <row r="1130" spans="1:12" ht="18.75">
      <c r="A1130">
        <v>1094</v>
      </c>
      <c r="B1130" s="1" t="s">
        <v>15</v>
      </c>
      <c r="C1130" s="1" t="s">
        <v>1546</v>
      </c>
      <c r="D1130" s="1" t="s">
        <v>138</v>
      </c>
      <c r="E1130" s="1" t="s">
        <v>18</v>
      </c>
      <c r="F1130" s="1" t="s">
        <v>31</v>
      </c>
      <c r="G1130" s="13" t="s">
        <v>1556</v>
      </c>
      <c r="H1130" s="1" t="s">
        <v>24</v>
      </c>
      <c r="J1130">
        <v>863331</v>
      </c>
      <c r="K1130" t="e">
        <v>#N/A</v>
      </c>
      <c r="L1130" s="12" t="str">
        <f aca="true" t="shared" si="41" ref="L1130:L1140">HYPERLINK("http://klibs1.kj.yamagata-u.ac.jp/mylimedio/search/search.do?keyword=%23ID%3D"&amp;J1130,"OPAC")</f>
        <v>OPAC</v>
      </c>
    </row>
    <row r="1131" spans="1:12" ht="18.75">
      <c r="A1131">
        <v>1095</v>
      </c>
      <c r="B1131" s="1" t="s">
        <v>15</v>
      </c>
      <c r="C1131" s="1" t="s">
        <v>1551</v>
      </c>
      <c r="D1131" s="1" t="s">
        <v>1558</v>
      </c>
      <c r="E1131" s="1" t="s">
        <v>18</v>
      </c>
      <c r="F1131" s="1" t="s">
        <v>19</v>
      </c>
      <c r="G1131" s="2" t="s">
        <v>1559</v>
      </c>
      <c r="H1131" s="1" t="s">
        <v>24</v>
      </c>
      <c r="J1131">
        <v>794457</v>
      </c>
      <c r="K1131" t="e">
        <v>#N/A</v>
      </c>
      <c r="L1131" s="12" t="str">
        <f t="shared" si="41"/>
        <v>OPAC</v>
      </c>
    </row>
    <row r="1132" spans="1:12" ht="18.75">
      <c r="A1132">
        <v>1096</v>
      </c>
      <c r="B1132" s="1" t="s">
        <v>15</v>
      </c>
      <c r="C1132" s="1" t="s">
        <v>1551</v>
      </c>
      <c r="D1132" s="1" t="s">
        <v>1558</v>
      </c>
      <c r="E1132" s="1" t="s">
        <v>18</v>
      </c>
      <c r="F1132" s="1" t="s">
        <v>19</v>
      </c>
      <c r="G1132" s="13" t="s">
        <v>1560</v>
      </c>
      <c r="H1132" s="1" t="s">
        <v>24</v>
      </c>
      <c r="J1132">
        <v>346102</v>
      </c>
      <c r="K1132" t="e">
        <v>#N/A</v>
      </c>
      <c r="L1132" s="12" t="str">
        <f t="shared" si="41"/>
        <v>OPAC</v>
      </c>
    </row>
    <row r="1133" spans="1:12" ht="18.75">
      <c r="A1133">
        <v>1097</v>
      </c>
      <c r="B1133" s="1" t="s">
        <v>15</v>
      </c>
      <c r="C1133" s="1" t="s">
        <v>1551</v>
      </c>
      <c r="D1133" s="1" t="s">
        <v>1558</v>
      </c>
      <c r="E1133" s="1" t="s">
        <v>18</v>
      </c>
      <c r="F1133" s="1" t="s">
        <v>19</v>
      </c>
      <c r="G1133" s="13" t="s">
        <v>1561</v>
      </c>
      <c r="H1133" s="1" t="s">
        <v>24</v>
      </c>
      <c r="J1133">
        <v>766868</v>
      </c>
      <c r="K1133" t="e">
        <v>#N/A</v>
      </c>
      <c r="L1133" s="12" t="str">
        <f t="shared" si="41"/>
        <v>OPAC</v>
      </c>
    </row>
    <row r="1134" spans="1:12" ht="18.75">
      <c r="A1134">
        <v>1098</v>
      </c>
      <c r="B1134" s="1" t="s">
        <v>15</v>
      </c>
      <c r="C1134" s="1" t="s">
        <v>1551</v>
      </c>
      <c r="D1134" s="1" t="s">
        <v>1558</v>
      </c>
      <c r="E1134" s="1" t="s">
        <v>18</v>
      </c>
      <c r="F1134" s="1" t="s">
        <v>19</v>
      </c>
      <c r="G1134" s="13" t="s">
        <v>1562</v>
      </c>
      <c r="H1134" s="1" t="s">
        <v>21</v>
      </c>
      <c r="J1134">
        <v>881548</v>
      </c>
      <c r="K1134" t="e">
        <v>#N/A</v>
      </c>
      <c r="L1134" s="12" t="str">
        <f t="shared" si="41"/>
        <v>OPAC</v>
      </c>
    </row>
    <row r="1135" spans="1:12" ht="37.5">
      <c r="A1135">
        <v>1099</v>
      </c>
      <c r="B1135" s="1" t="s">
        <v>15</v>
      </c>
      <c r="C1135" s="1" t="s">
        <v>1546</v>
      </c>
      <c r="D1135" s="1" t="s">
        <v>1547</v>
      </c>
      <c r="E1135" s="1" t="s">
        <v>18</v>
      </c>
      <c r="F1135" s="1" t="s">
        <v>31</v>
      </c>
      <c r="G1135" s="2" t="s">
        <v>1548</v>
      </c>
      <c r="H1135" s="1" t="s">
        <v>21</v>
      </c>
      <c r="J1135">
        <v>879359</v>
      </c>
      <c r="K1135" t="e">
        <v>#N/A</v>
      </c>
      <c r="L1135" s="12" t="str">
        <f t="shared" si="41"/>
        <v>OPAC</v>
      </c>
    </row>
    <row r="1136" spans="1:12" ht="18.75">
      <c r="A1136">
        <v>1100</v>
      </c>
      <c r="B1136" s="1" t="s">
        <v>15</v>
      </c>
      <c r="C1136" s="1" t="s">
        <v>1546</v>
      </c>
      <c r="D1136" s="1" t="s">
        <v>1547</v>
      </c>
      <c r="E1136" s="1" t="s">
        <v>18</v>
      </c>
      <c r="F1136" s="1" t="s">
        <v>31</v>
      </c>
      <c r="G1136" s="13" t="s">
        <v>1549</v>
      </c>
      <c r="H1136" s="1" t="s">
        <v>21</v>
      </c>
      <c r="J1136">
        <v>137394</v>
      </c>
      <c r="K1136" t="e">
        <v>#N/A</v>
      </c>
      <c r="L1136" s="12" t="str">
        <f t="shared" si="41"/>
        <v>OPAC</v>
      </c>
    </row>
    <row r="1137" spans="1:12" ht="18.75">
      <c r="A1137">
        <v>1101</v>
      </c>
      <c r="B1137" s="1" t="s">
        <v>15</v>
      </c>
      <c r="C1137" s="1" t="s">
        <v>1546</v>
      </c>
      <c r="D1137" s="1" t="s">
        <v>1547</v>
      </c>
      <c r="E1137" s="1" t="s">
        <v>18</v>
      </c>
      <c r="F1137" s="1" t="s">
        <v>31</v>
      </c>
      <c r="G1137" s="13" t="s">
        <v>1550</v>
      </c>
      <c r="H1137" s="1" t="s">
        <v>24</v>
      </c>
      <c r="J1137">
        <v>137394</v>
      </c>
      <c r="K1137" t="e">
        <v>#N/A</v>
      </c>
      <c r="L1137" s="12" t="str">
        <f t="shared" si="41"/>
        <v>OPAC</v>
      </c>
    </row>
    <row r="1138" spans="1:12" ht="37.5">
      <c r="A1138">
        <v>1102</v>
      </c>
      <c r="B1138" s="1" t="s">
        <v>15</v>
      </c>
      <c r="C1138" s="1" t="s">
        <v>1563</v>
      </c>
      <c r="D1138" s="1" t="s">
        <v>250</v>
      </c>
      <c r="E1138" s="1" t="s">
        <v>18</v>
      </c>
      <c r="F1138" s="1" t="s">
        <v>19</v>
      </c>
      <c r="G1138" s="2" t="s">
        <v>1564</v>
      </c>
      <c r="H1138" s="1" t="s">
        <v>21</v>
      </c>
      <c r="J1138">
        <v>867735</v>
      </c>
      <c r="K1138" t="e">
        <v>#N/A</v>
      </c>
      <c r="L1138" s="12" t="str">
        <f t="shared" si="41"/>
        <v>OPAC</v>
      </c>
    </row>
    <row r="1139" spans="1:12" s="16" customFormat="1" ht="37.5">
      <c r="A1139">
        <v>1103</v>
      </c>
      <c r="B1139" s="14" t="s">
        <v>15</v>
      </c>
      <c r="C1139" s="14" t="s">
        <v>1546</v>
      </c>
      <c r="D1139" s="14" t="s">
        <v>67</v>
      </c>
      <c r="E1139" s="14" t="s">
        <v>18</v>
      </c>
      <c r="F1139" s="14" t="s">
        <v>31</v>
      </c>
      <c r="G1139" s="15" t="s">
        <v>1554</v>
      </c>
      <c r="H1139" s="1" t="s">
        <v>24</v>
      </c>
      <c r="J1139">
        <v>879359</v>
      </c>
      <c r="K1139" t="e">
        <v>#N/A</v>
      </c>
      <c r="L1139" s="12" t="str">
        <f t="shared" si="41"/>
        <v>OPAC</v>
      </c>
    </row>
    <row r="1140" spans="1:12" s="16" customFormat="1" ht="18.75">
      <c r="A1140">
        <v>1104</v>
      </c>
      <c r="B1140" s="14" t="s">
        <v>15</v>
      </c>
      <c r="C1140" s="14" t="s">
        <v>1546</v>
      </c>
      <c r="D1140" s="14" t="s">
        <v>67</v>
      </c>
      <c r="E1140" s="14" t="s">
        <v>18</v>
      </c>
      <c r="F1140" s="14" t="s">
        <v>31</v>
      </c>
      <c r="G1140" s="17" t="s">
        <v>1556</v>
      </c>
      <c r="H1140" s="1" t="s">
        <v>24</v>
      </c>
      <c r="J1140">
        <v>863331</v>
      </c>
      <c r="K1140" t="e">
        <v>#N/A</v>
      </c>
      <c r="L1140" s="12" t="str">
        <f t="shared" si="41"/>
        <v>OPAC</v>
      </c>
    </row>
    <row r="1141" spans="1:12" s="16" customFormat="1" ht="18.75">
      <c r="A1141">
        <v>1105</v>
      </c>
      <c r="B1141" s="14" t="s">
        <v>15</v>
      </c>
      <c r="C1141" s="14" t="s">
        <v>1546</v>
      </c>
      <c r="D1141" s="14" t="s">
        <v>67</v>
      </c>
      <c r="E1141" s="14" t="s">
        <v>18</v>
      </c>
      <c r="F1141" s="14" t="s">
        <v>31</v>
      </c>
      <c r="G1141" s="17" t="s">
        <v>1557</v>
      </c>
      <c r="H1141" s="1" t="s">
        <v>82</v>
      </c>
      <c r="J1141">
        <v>198082</v>
      </c>
      <c r="K1141" s="16">
        <v>1</v>
      </c>
      <c r="L1141" s="12" t="str">
        <f>HYPERLINK("http://klibs1.kj.yamagata-u.ac.jp/mylimedio/search/search.do?keyword=%23ID%3D"&amp;J1141,"小白川図書館にあり")</f>
        <v>小白川図書館にあり</v>
      </c>
    </row>
    <row r="1142" spans="1:12" s="16" customFormat="1" ht="37.5">
      <c r="A1142">
        <v>1106</v>
      </c>
      <c r="B1142" s="14" t="s">
        <v>15</v>
      </c>
      <c r="C1142" s="14" t="s">
        <v>1546</v>
      </c>
      <c r="D1142" s="14" t="s">
        <v>138</v>
      </c>
      <c r="E1142" s="14" t="s">
        <v>18</v>
      </c>
      <c r="F1142" s="14" t="s">
        <v>31</v>
      </c>
      <c r="G1142" s="15" t="s">
        <v>1554</v>
      </c>
      <c r="H1142" s="1" t="s">
        <v>21</v>
      </c>
      <c r="J1142">
        <v>879359</v>
      </c>
      <c r="K1142" t="e">
        <v>#N/A</v>
      </c>
      <c r="L1142" s="12" t="str">
        <f>HYPERLINK("http://klibs1.kj.yamagata-u.ac.jp/mylimedio/search/search.do?keyword=%23ID%3D"&amp;J1142,"OPAC")</f>
        <v>OPAC</v>
      </c>
    </row>
    <row r="1143" spans="1:12" s="16" customFormat="1" ht="18.75">
      <c r="A1143">
        <v>1107</v>
      </c>
      <c r="B1143" s="14" t="s">
        <v>15</v>
      </c>
      <c r="C1143" s="14" t="s">
        <v>1546</v>
      </c>
      <c r="D1143" s="14" t="s">
        <v>138</v>
      </c>
      <c r="E1143" s="14" t="s">
        <v>18</v>
      </c>
      <c r="F1143" s="14" t="s">
        <v>31</v>
      </c>
      <c r="G1143" s="17" t="s">
        <v>1556</v>
      </c>
      <c r="H1143" s="1" t="s">
        <v>24</v>
      </c>
      <c r="J1143">
        <v>863331</v>
      </c>
      <c r="K1143" t="e">
        <v>#N/A</v>
      </c>
      <c r="L1143" s="12" t="str">
        <f>HYPERLINK("http://klibs1.kj.yamagata-u.ac.jp/mylimedio/search/search.do?keyword=%23ID%3D"&amp;J1143,"OPAC")</f>
        <v>OPAC</v>
      </c>
    </row>
    <row r="1144" spans="1:12" s="16" customFormat="1" ht="18.75">
      <c r="A1144">
        <v>1108</v>
      </c>
      <c r="B1144" s="14" t="s">
        <v>15</v>
      </c>
      <c r="C1144" s="14" t="s">
        <v>1546</v>
      </c>
      <c r="D1144" s="14" t="s">
        <v>138</v>
      </c>
      <c r="E1144" s="14" t="s">
        <v>18</v>
      </c>
      <c r="F1144" s="14" t="s">
        <v>31</v>
      </c>
      <c r="G1144" s="17" t="s">
        <v>1557</v>
      </c>
      <c r="H1144" s="1" t="s">
        <v>374</v>
      </c>
      <c r="J1144">
        <v>198082</v>
      </c>
      <c r="K1144" s="16">
        <v>1</v>
      </c>
      <c r="L1144" s="12" t="str">
        <f>HYPERLINK("http://klibs1.kj.yamagata-u.ac.jp/mylimedio/search/search.do?keyword=%23ID%3D"&amp;J1144,"小白川図書館にあり")</f>
        <v>小白川図書館にあり</v>
      </c>
    </row>
    <row r="1145" spans="1:12" ht="18.75">
      <c r="A1145">
        <v>1109</v>
      </c>
      <c r="B1145" s="1" t="s">
        <v>15</v>
      </c>
      <c r="C1145" s="1" t="s">
        <v>1565</v>
      </c>
      <c r="D1145" s="1" t="s">
        <v>1566</v>
      </c>
      <c r="E1145" s="1" t="s">
        <v>18</v>
      </c>
      <c r="F1145" s="1" t="s">
        <v>19</v>
      </c>
      <c r="G1145" s="2" t="s">
        <v>1567</v>
      </c>
      <c r="H1145" s="1" t="s">
        <v>24</v>
      </c>
      <c r="J1145">
        <v>878955</v>
      </c>
      <c r="K1145" t="e">
        <v>#N/A</v>
      </c>
      <c r="L1145" s="12" t="str">
        <f aca="true" t="shared" si="42" ref="L1145:L1166">HYPERLINK("http://klibs1.kj.yamagata-u.ac.jp/mylimedio/search/search.do?keyword=%23ID%3D"&amp;J1145,"OPAC")</f>
        <v>OPAC</v>
      </c>
    </row>
    <row r="1146" spans="1:12" ht="18.75">
      <c r="A1146">
        <v>1110</v>
      </c>
      <c r="B1146" s="1" t="s">
        <v>15</v>
      </c>
      <c r="C1146" s="1" t="s">
        <v>1565</v>
      </c>
      <c r="D1146" s="1" t="s">
        <v>1566</v>
      </c>
      <c r="E1146" s="1" t="s">
        <v>18</v>
      </c>
      <c r="F1146" s="1" t="s">
        <v>19</v>
      </c>
      <c r="G1146" s="13" t="s">
        <v>1568</v>
      </c>
      <c r="H1146" s="1" t="s">
        <v>24</v>
      </c>
      <c r="J1146">
        <v>737171</v>
      </c>
      <c r="K1146" t="e">
        <v>#N/A</v>
      </c>
      <c r="L1146" s="12" t="str">
        <f t="shared" si="42"/>
        <v>OPAC</v>
      </c>
    </row>
    <row r="1147" spans="1:12" ht="18.75">
      <c r="A1147">
        <v>1111</v>
      </c>
      <c r="B1147" s="1" t="s">
        <v>15</v>
      </c>
      <c r="C1147" s="1" t="s">
        <v>1565</v>
      </c>
      <c r="D1147" s="1" t="s">
        <v>1566</v>
      </c>
      <c r="E1147" s="1" t="s">
        <v>18</v>
      </c>
      <c r="F1147" s="1" t="s">
        <v>19</v>
      </c>
      <c r="G1147" s="13" t="s">
        <v>1569</v>
      </c>
      <c r="H1147" s="1" t="s">
        <v>24</v>
      </c>
      <c r="J1147">
        <v>680585</v>
      </c>
      <c r="K1147" t="e">
        <v>#N/A</v>
      </c>
      <c r="L1147" s="12" t="str">
        <f t="shared" si="42"/>
        <v>OPAC</v>
      </c>
    </row>
    <row r="1148" spans="1:12" ht="18.75">
      <c r="A1148">
        <v>1112</v>
      </c>
      <c r="B1148" s="1" t="s">
        <v>15</v>
      </c>
      <c r="C1148" s="1" t="s">
        <v>1565</v>
      </c>
      <c r="D1148" s="1" t="s">
        <v>1566</v>
      </c>
      <c r="E1148" s="1" t="s">
        <v>18</v>
      </c>
      <c r="F1148" s="1" t="s">
        <v>19</v>
      </c>
      <c r="G1148" s="13" t="s">
        <v>1570</v>
      </c>
      <c r="H1148" s="1" t="s">
        <v>24</v>
      </c>
      <c r="J1148">
        <v>776968</v>
      </c>
      <c r="K1148" t="e">
        <v>#N/A</v>
      </c>
      <c r="L1148" s="12" t="str">
        <f t="shared" si="42"/>
        <v>OPAC</v>
      </c>
    </row>
    <row r="1149" spans="1:12" ht="18.75">
      <c r="A1149">
        <v>1113</v>
      </c>
      <c r="B1149" s="1" t="s">
        <v>15</v>
      </c>
      <c r="C1149" s="1" t="s">
        <v>1565</v>
      </c>
      <c r="D1149" s="1" t="s">
        <v>1566</v>
      </c>
      <c r="E1149" s="1" t="s">
        <v>18</v>
      </c>
      <c r="F1149" s="1" t="s">
        <v>19</v>
      </c>
      <c r="G1149" s="13" t="s">
        <v>1571</v>
      </c>
      <c r="H1149" s="1" t="s">
        <v>24</v>
      </c>
      <c r="J1149">
        <v>778446</v>
      </c>
      <c r="K1149" t="e">
        <v>#N/A</v>
      </c>
      <c r="L1149" s="12" t="str">
        <f t="shared" si="42"/>
        <v>OPAC</v>
      </c>
    </row>
    <row r="1150" spans="1:12" ht="18.75">
      <c r="A1150">
        <v>1114</v>
      </c>
      <c r="B1150" s="1" t="s">
        <v>15</v>
      </c>
      <c r="C1150" s="1" t="s">
        <v>1565</v>
      </c>
      <c r="D1150" s="1" t="s">
        <v>1572</v>
      </c>
      <c r="E1150" s="1" t="s">
        <v>18</v>
      </c>
      <c r="F1150" s="1" t="s">
        <v>19</v>
      </c>
      <c r="G1150" s="2" t="s">
        <v>1567</v>
      </c>
      <c r="H1150" s="1" t="s">
        <v>24</v>
      </c>
      <c r="J1150">
        <v>878955</v>
      </c>
      <c r="K1150" t="e">
        <v>#N/A</v>
      </c>
      <c r="L1150" s="12" t="str">
        <f t="shared" si="42"/>
        <v>OPAC</v>
      </c>
    </row>
    <row r="1151" spans="1:12" ht="18.75">
      <c r="A1151">
        <v>1115</v>
      </c>
      <c r="B1151" s="1" t="s">
        <v>15</v>
      </c>
      <c r="C1151" s="1" t="s">
        <v>1565</v>
      </c>
      <c r="D1151" s="1" t="s">
        <v>1572</v>
      </c>
      <c r="E1151" s="1" t="s">
        <v>18</v>
      </c>
      <c r="F1151" s="1" t="s">
        <v>19</v>
      </c>
      <c r="G1151" s="13" t="s">
        <v>1568</v>
      </c>
      <c r="H1151" s="1" t="s">
        <v>21</v>
      </c>
      <c r="J1151">
        <v>737171</v>
      </c>
      <c r="K1151" t="e">
        <v>#N/A</v>
      </c>
      <c r="L1151" s="12" t="str">
        <f t="shared" si="42"/>
        <v>OPAC</v>
      </c>
    </row>
    <row r="1152" spans="1:12" ht="18.75">
      <c r="A1152">
        <v>1116</v>
      </c>
      <c r="B1152" s="1" t="s">
        <v>15</v>
      </c>
      <c r="C1152" s="1" t="s">
        <v>1565</v>
      </c>
      <c r="D1152" s="1" t="s">
        <v>1572</v>
      </c>
      <c r="E1152" s="1" t="s">
        <v>18</v>
      </c>
      <c r="F1152" s="1" t="s">
        <v>19</v>
      </c>
      <c r="G1152" s="13" t="s">
        <v>1569</v>
      </c>
      <c r="H1152" s="1" t="s">
        <v>21</v>
      </c>
      <c r="J1152">
        <v>680585</v>
      </c>
      <c r="K1152" t="e">
        <v>#N/A</v>
      </c>
      <c r="L1152" s="12" t="str">
        <f t="shared" si="42"/>
        <v>OPAC</v>
      </c>
    </row>
    <row r="1153" spans="1:12" ht="18.75">
      <c r="A1153">
        <v>1117</v>
      </c>
      <c r="B1153" s="1" t="s">
        <v>15</v>
      </c>
      <c r="C1153" s="1" t="s">
        <v>1565</v>
      </c>
      <c r="D1153" s="1" t="s">
        <v>1572</v>
      </c>
      <c r="E1153" s="1" t="s">
        <v>18</v>
      </c>
      <c r="F1153" s="1" t="s">
        <v>19</v>
      </c>
      <c r="G1153" s="13" t="s">
        <v>1570</v>
      </c>
      <c r="H1153" s="1" t="s">
        <v>21</v>
      </c>
      <c r="J1153">
        <v>776968</v>
      </c>
      <c r="K1153" t="e">
        <v>#N/A</v>
      </c>
      <c r="L1153" s="12" t="str">
        <f t="shared" si="42"/>
        <v>OPAC</v>
      </c>
    </row>
    <row r="1154" spans="1:12" ht="18.75">
      <c r="A1154">
        <v>1118</v>
      </c>
      <c r="B1154" s="1" t="s">
        <v>15</v>
      </c>
      <c r="C1154" s="1" t="s">
        <v>1565</v>
      </c>
      <c r="D1154" s="1" t="s">
        <v>1572</v>
      </c>
      <c r="E1154" s="1" t="s">
        <v>18</v>
      </c>
      <c r="F1154" s="1" t="s">
        <v>19</v>
      </c>
      <c r="G1154" s="13" t="s">
        <v>1571</v>
      </c>
      <c r="H1154" s="1" t="s">
        <v>24</v>
      </c>
      <c r="J1154">
        <v>778446</v>
      </c>
      <c r="K1154" t="e">
        <v>#N/A</v>
      </c>
      <c r="L1154" s="12" t="str">
        <f t="shared" si="42"/>
        <v>OPAC</v>
      </c>
    </row>
    <row r="1155" spans="1:12" ht="18.75">
      <c r="A1155">
        <v>1119</v>
      </c>
      <c r="B1155" s="1" t="s">
        <v>15</v>
      </c>
      <c r="C1155" s="1" t="s">
        <v>1573</v>
      </c>
      <c r="D1155" s="1" t="s">
        <v>1574</v>
      </c>
      <c r="E1155" s="1" t="s">
        <v>18</v>
      </c>
      <c r="F1155" s="1" t="s">
        <v>31</v>
      </c>
      <c r="G1155" s="2" t="s">
        <v>1575</v>
      </c>
      <c r="H1155" s="1" t="s">
        <v>21</v>
      </c>
      <c r="J1155">
        <v>878955</v>
      </c>
      <c r="K1155" t="e">
        <v>#N/A</v>
      </c>
      <c r="L1155" s="12" t="str">
        <f t="shared" si="42"/>
        <v>OPAC</v>
      </c>
    </row>
    <row r="1156" spans="1:12" ht="18.75">
      <c r="A1156">
        <v>1120</v>
      </c>
      <c r="B1156" s="1" t="s">
        <v>15</v>
      </c>
      <c r="C1156" s="1" t="s">
        <v>1573</v>
      </c>
      <c r="D1156" s="1" t="s">
        <v>1574</v>
      </c>
      <c r="E1156" s="1" t="s">
        <v>18</v>
      </c>
      <c r="F1156" s="1" t="s">
        <v>31</v>
      </c>
      <c r="G1156" s="13" t="s">
        <v>1576</v>
      </c>
      <c r="H1156" s="1" t="s">
        <v>24</v>
      </c>
      <c r="J1156">
        <v>42551</v>
      </c>
      <c r="K1156" t="e">
        <v>#N/A</v>
      </c>
      <c r="L1156" s="12" t="str">
        <f t="shared" si="42"/>
        <v>OPAC</v>
      </c>
    </row>
    <row r="1157" spans="1:12" ht="37.5">
      <c r="A1157">
        <v>1121</v>
      </c>
      <c r="B1157" s="1" t="s">
        <v>15</v>
      </c>
      <c r="C1157" s="1" t="s">
        <v>1573</v>
      </c>
      <c r="D1157" s="1" t="s">
        <v>1574</v>
      </c>
      <c r="E1157" s="1" t="s">
        <v>18</v>
      </c>
      <c r="F1157" s="1" t="s">
        <v>31</v>
      </c>
      <c r="G1157" s="13" t="s">
        <v>1577</v>
      </c>
      <c r="H1157" s="1" t="s">
        <v>21</v>
      </c>
      <c r="J1157">
        <v>262228</v>
      </c>
      <c r="K1157" t="e">
        <v>#N/A</v>
      </c>
      <c r="L1157" s="12" t="str">
        <f t="shared" si="42"/>
        <v>OPAC</v>
      </c>
    </row>
    <row r="1158" spans="1:12" ht="37.5">
      <c r="A1158">
        <v>1122</v>
      </c>
      <c r="B1158" s="1" t="s">
        <v>15</v>
      </c>
      <c r="C1158" s="1" t="s">
        <v>1573</v>
      </c>
      <c r="D1158" s="1" t="s">
        <v>1574</v>
      </c>
      <c r="E1158" s="1" t="s">
        <v>18</v>
      </c>
      <c r="F1158" s="1" t="s">
        <v>31</v>
      </c>
      <c r="G1158" s="13" t="s">
        <v>1578</v>
      </c>
      <c r="H1158" s="1" t="s">
        <v>24</v>
      </c>
      <c r="J1158">
        <v>262228</v>
      </c>
      <c r="K1158" t="e">
        <v>#N/A</v>
      </c>
      <c r="L1158" s="12" t="str">
        <f t="shared" si="42"/>
        <v>OPAC</v>
      </c>
    </row>
    <row r="1159" spans="1:12" ht="18.75">
      <c r="A1159">
        <v>1123</v>
      </c>
      <c r="B1159" s="1" t="s">
        <v>15</v>
      </c>
      <c r="C1159" s="1" t="s">
        <v>1573</v>
      </c>
      <c r="D1159" s="1" t="s">
        <v>1574</v>
      </c>
      <c r="E1159" s="1" t="s">
        <v>18</v>
      </c>
      <c r="F1159" s="1" t="s">
        <v>31</v>
      </c>
      <c r="G1159" s="13" t="s">
        <v>1579</v>
      </c>
      <c r="H1159" s="1" t="s">
        <v>24</v>
      </c>
      <c r="J1159">
        <v>45276</v>
      </c>
      <c r="K1159" t="e">
        <v>#N/A</v>
      </c>
      <c r="L1159" s="12" t="str">
        <f t="shared" si="42"/>
        <v>OPAC</v>
      </c>
    </row>
    <row r="1160" spans="1:12" ht="18.75">
      <c r="A1160">
        <v>1124</v>
      </c>
      <c r="B1160" s="1" t="s">
        <v>15</v>
      </c>
      <c r="C1160" s="1" t="s">
        <v>1573</v>
      </c>
      <c r="D1160" s="1" t="s">
        <v>1120</v>
      </c>
      <c r="E1160" s="1" t="s">
        <v>18</v>
      </c>
      <c r="F1160" s="1" t="s">
        <v>31</v>
      </c>
      <c r="G1160" s="2" t="s">
        <v>1575</v>
      </c>
      <c r="H1160" s="1" t="s">
        <v>24</v>
      </c>
      <c r="J1160">
        <v>878955</v>
      </c>
      <c r="K1160" t="e">
        <v>#N/A</v>
      </c>
      <c r="L1160" s="12" t="str">
        <f t="shared" si="42"/>
        <v>OPAC</v>
      </c>
    </row>
    <row r="1161" spans="1:12" ht="18.75">
      <c r="A1161">
        <v>1125</v>
      </c>
      <c r="B1161" s="1" t="s">
        <v>15</v>
      </c>
      <c r="C1161" s="1" t="s">
        <v>1573</v>
      </c>
      <c r="D1161" s="1" t="s">
        <v>1120</v>
      </c>
      <c r="E1161" s="1" t="s">
        <v>18</v>
      </c>
      <c r="F1161" s="1" t="s">
        <v>31</v>
      </c>
      <c r="G1161" s="13" t="s">
        <v>1576</v>
      </c>
      <c r="H1161" s="1" t="s">
        <v>24</v>
      </c>
      <c r="J1161">
        <v>42551</v>
      </c>
      <c r="K1161" t="e">
        <v>#N/A</v>
      </c>
      <c r="L1161" s="12" t="str">
        <f t="shared" si="42"/>
        <v>OPAC</v>
      </c>
    </row>
    <row r="1162" spans="1:12" ht="37.5">
      <c r="A1162">
        <v>1126</v>
      </c>
      <c r="B1162" s="1" t="s">
        <v>15</v>
      </c>
      <c r="C1162" s="1" t="s">
        <v>1573</v>
      </c>
      <c r="D1162" s="1" t="s">
        <v>1120</v>
      </c>
      <c r="E1162" s="1" t="s">
        <v>18</v>
      </c>
      <c r="F1162" s="1" t="s">
        <v>31</v>
      </c>
      <c r="G1162" s="13" t="s">
        <v>1580</v>
      </c>
      <c r="H1162" s="1" t="s">
        <v>24</v>
      </c>
      <c r="J1162">
        <v>262228</v>
      </c>
      <c r="K1162" t="e">
        <v>#N/A</v>
      </c>
      <c r="L1162" s="12" t="str">
        <f t="shared" si="42"/>
        <v>OPAC</v>
      </c>
    </row>
    <row r="1163" spans="1:12" ht="37.5">
      <c r="A1163">
        <v>1127</v>
      </c>
      <c r="B1163" s="1" t="s">
        <v>15</v>
      </c>
      <c r="C1163" s="1" t="s">
        <v>1573</v>
      </c>
      <c r="D1163" s="1" t="s">
        <v>1120</v>
      </c>
      <c r="E1163" s="1" t="s">
        <v>18</v>
      </c>
      <c r="F1163" s="1" t="s">
        <v>31</v>
      </c>
      <c r="G1163" s="13" t="s">
        <v>1581</v>
      </c>
      <c r="H1163" s="1" t="s">
        <v>24</v>
      </c>
      <c r="J1163">
        <v>262228</v>
      </c>
      <c r="K1163" t="e">
        <v>#N/A</v>
      </c>
      <c r="L1163" s="12" t="str">
        <f t="shared" si="42"/>
        <v>OPAC</v>
      </c>
    </row>
    <row r="1164" spans="1:12" ht="18.75">
      <c r="A1164">
        <v>1128</v>
      </c>
      <c r="B1164" s="1" t="s">
        <v>15</v>
      </c>
      <c r="C1164" s="1" t="s">
        <v>1573</v>
      </c>
      <c r="D1164" s="1" t="s">
        <v>1120</v>
      </c>
      <c r="E1164" s="1" t="s">
        <v>18</v>
      </c>
      <c r="F1164" s="1" t="s">
        <v>31</v>
      </c>
      <c r="G1164" s="13" t="s">
        <v>1579</v>
      </c>
      <c r="H1164" s="1" t="s">
        <v>24</v>
      </c>
      <c r="J1164">
        <v>45276</v>
      </c>
      <c r="K1164" t="e">
        <v>#N/A</v>
      </c>
      <c r="L1164" s="12" t="str">
        <f t="shared" si="42"/>
        <v>OPAC</v>
      </c>
    </row>
    <row r="1165" spans="1:12" ht="18.75">
      <c r="A1165">
        <v>1129</v>
      </c>
      <c r="B1165" s="1" t="s">
        <v>15</v>
      </c>
      <c r="C1165" s="1" t="s">
        <v>25</v>
      </c>
      <c r="D1165" s="1" t="s">
        <v>1582</v>
      </c>
      <c r="E1165" s="1" t="s">
        <v>18</v>
      </c>
      <c r="F1165" s="1" t="s">
        <v>31</v>
      </c>
      <c r="G1165" s="2" t="s">
        <v>1583</v>
      </c>
      <c r="H1165" s="1" t="s">
        <v>24</v>
      </c>
      <c r="J1165">
        <v>484359</v>
      </c>
      <c r="K1165" t="e">
        <v>#N/A</v>
      </c>
      <c r="L1165" s="12" t="str">
        <f t="shared" si="42"/>
        <v>OPAC</v>
      </c>
    </row>
    <row r="1166" spans="1:12" ht="18.75">
      <c r="A1166">
        <v>1130</v>
      </c>
      <c r="B1166" s="1" t="s">
        <v>15</v>
      </c>
      <c r="C1166" s="1" t="s">
        <v>25</v>
      </c>
      <c r="D1166" s="1" t="s">
        <v>1582</v>
      </c>
      <c r="E1166" s="1" t="s">
        <v>18</v>
      </c>
      <c r="F1166" s="1" t="s">
        <v>31</v>
      </c>
      <c r="G1166" s="13" t="s">
        <v>1584</v>
      </c>
      <c r="H1166" s="1" t="s">
        <v>21</v>
      </c>
      <c r="J1166">
        <v>484364</v>
      </c>
      <c r="K1166" t="e">
        <v>#N/A</v>
      </c>
      <c r="L1166" s="12" t="str">
        <f t="shared" si="42"/>
        <v>OPAC</v>
      </c>
    </row>
    <row r="1167" spans="1:12" ht="18.75">
      <c r="A1167">
        <v>1131</v>
      </c>
      <c r="B1167" s="1" t="s">
        <v>15</v>
      </c>
      <c r="C1167" s="1" t="s">
        <v>25</v>
      </c>
      <c r="D1167" s="1" t="s">
        <v>1582</v>
      </c>
      <c r="E1167" s="1" t="s">
        <v>18</v>
      </c>
      <c r="F1167" s="1" t="s">
        <v>31</v>
      </c>
      <c r="G1167" s="13" t="s">
        <v>1585</v>
      </c>
      <c r="H1167" s="1" t="s">
        <v>24</v>
      </c>
      <c r="J1167">
        <v>883142</v>
      </c>
      <c r="L1167" s="12" t="str">
        <f>HYPERLINK("http://klibs1.kj.yamagata-u.ac.jp/mylimedio/search/search.do?keyword=%23ID%3D"&amp;J1167,"OPAC")</f>
        <v>OPAC</v>
      </c>
    </row>
    <row r="1168" spans="1:12" ht="18.75">
      <c r="A1168">
        <v>1132</v>
      </c>
      <c r="B1168" s="1" t="s">
        <v>15</v>
      </c>
      <c r="C1168" s="1" t="s">
        <v>25</v>
      </c>
      <c r="D1168" s="1" t="s">
        <v>1582</v>
      </c>
      <c r="E1168" s="1" t="s">
        <v>18</v>
      </c>
      <c r="F1168" s="1" t="s">
        <v>31</v>
      </c>
      <c r="G1168" s="13" t="s">
        <v>1586</v>
      </c>
      <c r="H1168" s="1" t="s">
        <v>21</v>
      </c>
      <c r="J1168">
        <v>800951</v>
      </c>
      <c r="K1168" t="e">
        <v>#N/A</v>
      </c>
      <c r="L1168" s="12" t="str">
        <f aca="true" t="shared" si="43" ref="L1168:L1175">HYPERLINK("http://klibs1.kj.yamagata-u.ac.jp/mylimedio/search/search.do?keyword=%23ID%3D"&amp;J1168,"OPAC")</f>
        <v>OPAC</v>
      </c>
    </row>
    <row r="1169" spans="1:12" ht="18.75">
      <c r="A1169">
        <v>1133</v>
      </c>
      <c r="B1169" s="1" t="s">
        <v>15</v>
      </c>
      <c r="C1169" s="1" t="s">
        <v>25</v>
      </c>
      <c r="D1169" s="1" t="s">
        <v>1582</v>
      </c>
      <c r="E1169" s="1" t="s">
        <v>18</v>
      </c>
      <c r="F1169" s="1" t="s">
        <v>31</v>
      </c>
      <c r="G1169" s="13" t="s">
        <v>1587</v>
      </c>
      <c r="H1169" s="1" t="s">
        <v>24</v>
      </c>
      <c r="J1169">
        <v>883145</v>
      </c>
      <c r="L1169" s="12" t="str">
        <f t="shared" si="43"/>
        <v>OPAC</v>
      </c>
    </row>
    <row r="1170" spans="1:12" ht="18.75">
      <c r="A1170">
        <v>1134</v>
      </c>
      <c r="B1170" s="1" t="s">
        <v>15</v>
      </c>
      <c r="C1170" s="1" t="s">
        <v>25</v>
      </c>
      <c r="D1170" s="1" t="s">
        <v>1582</v>
      </c>
      <c r="E1170" s="1" t="s">
        <v>18</v>
      </c>
      <c r="F1170" s="1" t="s">
        <v>31</v>
      </c>
      <c r="G1170" s="13" t="s">
        <v>1588</v>
      </c>
      <c r="H1170" s="1" t="s">
        <v>21</v>
      </c>
      <c r="J1170">
        <v>227811</v>
      </c>
      <c r="L1170" s="12" t="str">
        <f t="shared" si="43"/>
        <v>OPAC</v>
      </c>
    </row>
    <row r="1171" spans="1:12" ht="18.75">
      <c r="A1171">
        <v>1135</v>
      </c>
      <c r="B1171" s="1" t="s">
        <v>15</v>
      </c>
      <c r="C1171" s="1" t="s">
        <v>25</v>
      </c>
      <c r="D1171" s="1" t="s">
        <v>1582</v>
      </c>
      <c r="E1171" s="1" t="s">
        <v>18</v>
      </c>
      <c r="F1171" s="1" t="s">
        <v>31</v>
      </c>
      <c r="G1171" s="13" t="s">
        <v>1589</v>
      </c>
      <c r="H1171" s="1" t="s">
        <v>24</v>
      </c>
      <c r="J1171">
        <v>123414</v>
      </c>
      <c r="L1171" s="12" t="str">
        <f t="shared" si="43"/>
        <v>OPAC</v>
      </c>
    </row>
    <row r="1172" spans="1:12" ht="18.75">
      <c r="A1172">
        <v>1136</v>
      </c>
      <c r="B1172" s="1" t="s">
        <v>15</v>
      </c>
      <c r="C1172" s="1" t="s">
        <v>25</v>
      </c>
      <c r="D1172" s="1" t="s">
        <v>1582</v>
      </c>
      <c r="E1172" s="1" t="s">
        <v>18</v>
      </c>
      <c r="F1172" s="1" t="s">
        <v>31</v>
      </c>
      <c r="G1172" s="13" t="s">
        <v>1590</v>
      </c>
      <c r="H1172" s="1" t="s">
        <v>24</v>
      </c>
      <c r="J1172">
        <v>123417</v>
      </c>
      <c r="L1172" s="12" t="str">
        <f t="shared" si="43"/>
        <v>OPAC</v>
      </c>
    </row>
    <row r="1173" spans="1:12" ht="18.75">
      <c r="A1173">
        <v>1137</v>
      </c>
      <c r="B1173" s="1" t="s">
        <v>15</v>
      </c>
      <c r="C1173" s="1" t="s">
        <v>25</v>
      </c>
      <c r="D1173" s="1" t="s">
        <v>1582</v>
      </c>
      <c r="E1173" s="1" t="s">
        <v>18</v>
      </c>
      <c r="F1173" s="1" t="s">
        <v>31</v>
      </c>
      <c r="G1173" s="13" t="s">
        <v>1591</v>
      </c>
      <c r="H1173" s="1" t="s">
        <v>21</v>
      </c>
      <c r="J1173">
        <v>123510</v>
      </c>
      <c r="L1173" s="12" t="str">
        <f t="shared" si="43"/>
        <v>OPAC</v>
      </c>
    </row>
    <row r="1174" spans="1:12" ht="18.75">
      <c r="A1174">
        <v>1138</v>
      </c>
      <c r="B1174" s="1" t="s">
        <v>15</v>
      </c>
      <c r="C1174" s="1" t="s">
        <v>25</v>
      </c>
      <c r="D1174" s="1" t="s">
        <v>1120</v>
      </c>
      <c r="E1174" s="1" t="s">
        <v>18</v>
      </c>
      <c r="F1174" s="1" t="s">
        <v>31</v>
      </c>
      <c r="G1174" s="2" t="s">
        <v>1583</v>
      </c>
      <c r="H1174" s="1" t="s">
        <v>24</v>
      </c>
      <c r="J1174">
        <v>484359</v>
      </c>
      <c r="K1174" t="e">
        <v>#N/A</v>
      </c>
      <c r="L1174" s="12" t="str">
        <f t="shared" si="43"/>
        <v>OPAC</v>
      </c>
    </row>
    <row r="1175" spans="1:12" ht="18.75">
      <c r="A1175">
        <v>1139</v>
      </c>
      <c r="B1175" s="1" t="s">
        <v>15</v>
      </c>
      <c r="C1175" s="1" t="s">
        <v>25</v>
      </c>
      <c r="D1175" s="1" t="s">
        <v>1120</v>
      </c>
      <c r="E1175" s="1" t="s">
        <v>18</v>
      </c>
      <c r="F1175" s="1" t="s">
        <v>31</v>
      </c>
      <c r="G1175" s="13" t="s">
        <v>1584</v>
      </c>
      <c r="H1175" s="1" t="s">
        <v>21</v>
      </c>
      <c r="J1175">
        <v>484364</v>
      </c>
      <c r="K1175" t="e">
        <v>#N/A</v>
      </c>
      <c r="L1175" s="12" t="str">
        <f t="shared" si="43"/>
        <v>OPAC</v>
      </c>
    </row>
    <row r="1176" spans="1:12" ht="18.75">
      <c r="A1176">
        <v>1140</v>
      </c>
      <c r="B1176" s="1" t="s">
        <v>15</v>
      </c>
      <c r="C1176" s="1" t="s">
        <v>25</v>
      </c>
      <c r="D1176" s="1" t="s">
        <v>1120</v>
      </c>
      <c r="E1176" s="1" t="s">
        <v>18</v>
      </c>
      <c r="F1176" s="1" t="s">
        <v>31</v>
      </c>
      <c r="G1176" s="13" t="s">
        <v>1585</v>
      </c>
      <c r="H1176" s="1" t="s">
        <v>24</v>
      </c>
      <c r="J1176">
        <v>883142</v>
      </c>
      <c r="L1176" s="12" t="str">
        <f>HYPERLINK("http://klibs1.kj.yamagata-u.ac.jp/mylimedio/search/search.do?keyword=%23ID%3D"&amp;J1176,"OPAC")</f>
        <v>OPAC</v>
      </c>
    </row>
    <row r="1177" spans="1:12" ht="18.75">
      <c r="A1177">
        <v>1141</v>
      </c>
      <c r="B1177" s="1" t="s">
        <v>15</v>
      </c>
      <c r="C1177" s="1" t="s">
        <v>25</v>
      </c>
      <c r="D1177" s="1" t="s">
        <v>1120</v>
      </c>
      <c r="E1177" s="1" t="s">
        <v>18</v>
      </c>
      <c r="F1177" s="1" t="s">
        <v>31</v>
      </c>
      <c r="G1177" s="13" t="s">
        <v>1586</v>
      </c>
      <c r="H1177" s="1" t="s">
        <v>21</v>
      </c>
      <c r="J1177">
        <v>800951</v>
      </c>
      <c r="K1177" t="e">
        <v>#N/A</v>
      </c>
      <c r="L1177" s="12" t="str">
        <f aca="true" t="shared" si="44" ref="L1177:L1195">HYPERLINK("http://klibs1.kj.yamagata-u.ac.jp/mylimedio/search/search.do?keyword=%23ID%3D"&amp;J1177,"OPAC")</f>
        <v>OPAC</v>
      </c>
    </row>
    <row r="1178" spans="1:12" ht="18.75">
      <c r="A1178">
        <v>1142</v>
      </c>
      <c r="B1178" s="1" t="s">
        <v>15</v>
      </c>
      <c r="C1178" s="1" t="s">
        <v>25</v>
      </c>
      <c r="D1178" s="1" t="s">
        <v>1120</v>
      </c>
      <c r="E1178" s="1" t="s">
        <v>18</v>
      </c>
      <c r="F1178" s="1" t="s">
        <v>31</v>
      </c>
      <c r="G1178" s="13" t="s">
        <v>1587</v>
      </c>
      <c r="H1178" s="1" t="s">
        <v>24</v>
      </c>
      <c r="J1178">
        <v>883145</v>
      </c>
      <c r="L1178" s="12" t="str">
        <f t="shared" si="44"/>
        <v>OPAC</v>
      </c>
    </row>
    <row r="1179" spans="1:12" ht="18.75">
      <c r="A1179">
        <v>1143</v>
      </c>
      <c r="B1179" s="1" t="s">
        <v>15</v>
      </c>
      <c r="C1179" s="1" t="s">
        <v>25</v>
      </c>
      <c r="D1179" s="1" t="s">
        <v>1120</v>
      </c>
      <c r="E1179" s="1" t="s">
        <v>18</v>
      </c>
      <c r="F1179" s="1" t="s">
        <v>31</v>
      </c>
      <c r="G1179" s="13" t="s">
        <v>1592</v>
      </c>
      <c r="H1179" s="1" t="s">
        <v>24</v>
      </c>
      <c r="J1179">
        <v>227811</v>
      </c>
      <c r="L1179" s="12" t="str">
        <f t="shared" si="44"/>
        <v>OPAC</v>
      </c>
    </row>
    <row r="1180" spans="1:12" ht="18.75">
      <c r="A1180">
        <v>1144</v>
      </c>
      <c r="B1180" s="1" t="s">
        <v>15</v>
      </c>
      <c r="C1180" s="1" t="s">
        <v>25</v>
      </c>
      <c r="D1180" s="1" t="s">
        <v>1120</v>
      </c>
      <c r="E1180" s="1" t="s">
        <v>18</v>
      </c>
      <c r="F1180" s="1" t="s">
        <v>31</v>
      </c>
      <c r="G1180" s="13" t="s">
        <v>1589</v>
      </c>
      <c r="H1180" s="1" t="s">
        <v>24</v>
      </c>
      <c r="J1180">
        <v>123414</v>
      </c>
      <c r="L1180" s="12" t="str">
        <f t="shared" si="44"/>
        <v>OPAC</v>
      </c>
    </row>
    <row r="1181" spans="1:12" ht="18.75">
      <c r="A1181">
        <v>1145</v>
      </c>
      <c r="B1181" s="1" t="s">
        <v>15</v>
      </c>
      <c r="C1181" s="1" t="s">
        <v>25</v>
      </c>
      <c r="D1181" s="1" t="s">
        <v>1120</v>
      </c>
      <c r="E1181" s="1" t="s">
        <v>18</v>
      </c>
      <c r="F1181" s="1" t="s">
        <v>31</v>
      </c>
      <c r="G1181" s="13" t="s">
        <v>1590</v>
      </c>
      <c r="H1181" s="1" t="s">
        <v>24</v>
      </c>
      <c r="J1181">
        <v>123417</v>
      </c>
      <c r="L1181" s="12" t="str">
        <f t="shared" si="44"/>
        <v>OPAC</v>
      </c>
    </row>
    <row r="1182" spans="1:12" ht="18.75">
      <c r="A1182">
        <v>1146</v>
      </c>
      <c r="B1182" s="1" t="s">
        <v>15</v>
      </c>
      <c r="C1182" s="1" t="s">
        <v>25</v>
      </c>
      <c r="D1182" s="1" t="s">
        <v>1120</v>
      </c>
      <c r="E1182" s="1" t="s">
        <v>18</v>
      </c>
      <c r="F1182" s="1" t="s">
        <v>31</v>
      </c>
      <c r="G1182" s="13" t="s">
        <v>1593</v>
      </c>
      <c r="H1182" s="1" t="s">
        <v>24</v>
      </c>
      <c r="J1182">
        <v>123510</v>
      </c>
      <c r="L1182" s="12" t="str">
        <f t="shared" si="44"/>
        <v>OPAC</v>
      </c>
    </row>
    <row r="1183" spans="1:12" ht="18.75">
      <c r="A1183">
        <v>1147</v>
      </c>
      <c r="B1183" s="1" t="s">
        <v>15</v>
      </c>
      <c r="C1183" s="1" t="s">
        <v>1538</v>
      </c>
      <c r="D1183" s="1" t="s">
        <v>67</v>
      </c>
      <c r="E1183" s="1" t="s">
        <v>18</v>
      </c>
      <c r="F1183" s="1" t="s">
        <v>19</v>
      </c>
      <c r="G1183" s="2" t="s">
        <v>1541</v>
      </c>
      <c r="H1183" s="1" t="s">
        <v>24</v>
      </c>
      <c r="J1183">
        <v>348686</v>
      </c>
      <c r="K1183" t="e">
        <v>#N/A</v>
      </c>
      <c r="L1183" s="12" t="str">
        <f t="shared" si="44"/>
        <v>OPAC</v>
      </c>
    </row>
    <row r="1184" spans="1:12" ht="18.75">
      <c r="A1184">
        <v>1148</v>
      </c>
      <c r="B1184" s="1" t="s">
        <v>15</v>
      </c>
      <c r="C1184" s="1" t="s">
        <v>1538</v>
      </c>
      <c r="D1184" s="1" t="s">
        <v>1543</v>
      </c>
      <c r="E1184" s="1" t="s">
        <v>18</v>
      </c>
      <c r="F1184" s="1" t="s">
        <v>19</v>
      </c>
      <c r="G1184" s="2" t="s">
        <v>1541</v>
      </c>
      <c r="H1184" s="1" t="s">
        <v>24</v>
      </c>
      <c r="J1184">
        <v>348686</v>
      </c>
      <c r="K1184" t="e">
        <v>#N/A</v>
      </c>
      <c r="L1184" s="12" t="str">
        <f t="shared" si="44"/>
        <v>OPAC</v>
      </c>
    </row>
    <row r="1185" spans="1:12" ht="18.75">
      <c r="A1185">
        <v>1149</v>
      </c>
      <c r="B1185" s="1" t="s">
        <v>15</v>
      </c>
      <c r="C1185" s="1" t="s">
        <v>173</v>
      </c>
      <c r="D1185" s="1" t="s">
        <v>1594</v>
      </c>
      <c r="E1185" s="1" t="s">
        <v>18</v>
      </c>
      <c r="F1185" s="1" t="s">
        <v>31</v>
      </c>
      <c r="G1185" s="2" t="s">
        <v>1542</v>
      </c>
      <c r="H1185" s="1" t="s">
        <v>21</v>
      </c>
      <c r="J1185">
        <v>750754</v>
      </c>
      <c r="K1185" t="e">
        <v>#N/A</v>
      </c>
      <c r="L1185" s="12" t="str">
        <f t="shared" si="44"/>
        <v>OPAC</v>
      </c>
    </row>
    <row r="1186" spans="1:12" ht="18.75">
      <c r="A1186">
        <v>1150</v>
      </c>
      <c r="B1186" s="1" t="s">
        <v>15</v>
      </c>
      <c r="C1186" s="1" t="s">
        <v>173</v>
      </c>
      <c r="D1186" s="1" t="s">
        <v>1594</v>
      </c>
      <c r="E1186" s="1" t="s">
        <v>18</v>
      </c>
      <c r="F1186" s="1" t="s">
        <v>31</v>
      </c>
      <c r="G1186" s="2" t="s">
        <v>1542</v>
      </c>
      <c r="H1186" s="1" t="s">
        <v>24</v>
      </c>
      <c r="J1186">
        <v>750754</v>
      </c>
      <c r="K1186" t="e">
        <v>#N/A</v>
      </c>
      <c r="L1186" s="12" t="str">
        <f t="shared" si="44"/>
        <v>OPAC</v>
      </c>
    </row>
    <row r="1187" spans="1:12" ht="18.75">
      <c r="A1187">
        <v>1151</v>
      </c>
      <c r="B1187" s="1" t="s">
        <v>15</v>
      </c>
      <c r="C1187" s="1" t="s">
        <v>1595</v>
      </c>
      <c r="D1187" s="1" t="s">
        <v>1596</v>
      </c>
      <c r="E1187" s="1" t="s">
        <v>18</v>
      </c>
      <c r="F1187" s="1" t="s">
        <v>19</v>
      </c>
      <c r="G1187" s="2" t="s">
        <v>37</v>
      </c>
      <c r="H1187" s="1" t="s">
        <v>24</v>
      </c>
      <c r="J1187">
        <v>872867</v>
      </c>
      <c r="K1187" t="e">
        <v>#N/A</v>
      </c>
      <c r="L1187" s="12" t="str">
        <f t="shared" si="44"/>
        <v>OPAC</v>
      </c>
    </row>
    <row r="1188" spans="1:12" ht="18.75">
      <c r="A1188">
        <v>1152</v>
      </c>
      <c r="B1188" s="1" t="s">
        <v>15</v>
      </c>
      <c r="C1188" s="1" t="s">
        <v>1597</v>
      </c>
      <c r="D1188" s="1" t="s">
        <v>1598</v>
      </c>
      <c r="E1188" s="1" t="s">
        <v>18</v>
      </c>
      <c r="F1188" s="1" t="s">
        <v>31</v>
      </c>
      <c r="G1188" s="2" t="s">
        <v>1599</v>
      </c>
      <c r="H1188" s="1" t="s">
        <v>21</v>
      </c>
      <c r="J1188">
        <v>639192</v>
      </c>
      <c r="K1188" t="e">
        <v>#N/A</v>
      </c>
      <c r="L1188" s="12" t="str">
        <f t="shared" si="44"/>
        <v>OPAC</v>
      </c>
    </row>
    <row r="1189" spans="1:12" ht="18.75">
      <c r="A1189">
        <v>1153</v>
      </c>
      <c r="B1189" s="1" t="s">
        <v>15</v>
      </c>
      <c r="C1189" s="1" t="s">
        <v>1597</v>
      </c>
      <c r="D1189" s="1" t="s">
        <v>1598</v>
      </c>
      <c r="E1189" s="1" t="s">
        <v>18</v>
      </c>
      <c r="F1189" s="1" t="s">
        <v>31</v>
      </c>
      <c r="G1189" s="13" t="s">
        <v>1600</v>
      </c>
      <c r="H1189" s="1" t="s">
        <v>24</v>
      </c>
      <c r="J1189">
        <v>766857</v>
      </c>
      <c r="K1189" t="e">
        <v>#N/A</v>
      </c>
      <c r="L1189" s="12" t="str">
        <f t="shared" si="44"/>
        <v>OPAC</v>
      </c>
    </row>
    <row r="1190" spans="1:12" ht="18.75">
      <c r="A1190">
        <v>1154</v>
      </c>
      <c r="B1190" s="1" t="s">
        <v>15</v>
      </c>
      <c r="C1190" s="1" t="s">
        <v>1597</v>
      </c>
      <c r="D1190" s="1" t="s">
        <v>1598</v>
      </c>
      <c r="E1190" s="1" t="s">
        <v>18</v>
      </c>
      <c r="F1190" s="1" t="s">
        <v>31</v>
      </c>
      <c r="G1190" s="13" t="s">
        <v>1601</v>
      </c>
      <c r="H1190" s="1" t="s">
        <v>21</v>
      </c>
      <c r="J1190">
        <v>731109</v>
      </c>
      <c r="K1190" t="e">
        <v>#N/A</v>
      </c>
      <c r="L1190" s="12" t="str">
        <f t="shared" si="44"/>
        <v>OPAC</v>
      </c>
    </row>
    <row r="1191" spans="1:12" ht="18.75">
      <c r="A1191">
        <v>1155</v>
      </c>
      <c r="B1191" s="1" t="s">
        <v>15</v>
      </c>
      <c r="C1191" s="1" t="s">
        <v>1602</v>
      </c>
      <c r="D1191" s="1" t="s">
        <v>1603</v>
      </c>
      <c r="E1191" s="1" t="s">
        <v>1604</v>
      </c>
      <c r="F1191" s="1" t="s">
        <v>19</v>
      </c>
      <c r="G1191" s="2" t="s">
        <v>1605</v>
      </c>
      <c r="H1191" s="1" t="s">
        <v>21</v>
      </c>
      <c r="J1191">
        <v>737176</v>
      </c>
      <c r="K1191" t="e">
        <v>#N/A</v>
      </c>
      <c r="L1191" s="12" t="str">
        <f t="shared" si="44"/>
        <v>OPAC</v>
      </c>
    </row>
    <row r="1192" spans="1:12" ht="18.75">
      <c r="A1192">
        <v>1156</v>
      </c>
      <c r="B1192" s="1" t="s">
        <v>15</v>
      </c>
      <c r="C1192" s="1" t="s">
        <v>1602</v>
      </c>
      <c r="D1192" s="1" t="s">
        <v>1603</v>
      </c>
      <c r="E1192" s="1" t="s">
        <v>1604</v>
      </c>
      <c r="F1192" s="1" t="s">
        <v>19</v>
      </c>
      <c r="G1192" s="13" t="s">
        <v>1606</v>
      </c>
      <c r="H1192" s="1" t="s">
        <v>24</v>
      </c>
      <c r="J1192">
        <v>867735</v>
      </c>
      <c r="K1192" t="e">
        <v>#N/A</v>
      </c>
      <c r="L1192" s="12" t="str">
        <f t="shared" si="44"/>
        <v>OPAC</v>
      </c>
    </row>
    <row r="1193" spans="1:12" ht="37.5">
      <c r="A1193">
        <v>1157</v>
      </c>
      <c r="B1193" s="1" t="s">
        <v>15</v>
      </c>
      <c r="C1193" s="1" t="s">
        <v>1607</v>
      </c>
      <c r="D1193" s="1" t="s">
        <v>1608</v>
      </c>
      <c r="E1193" s="1" t="s">
        <v>1604</v>
      </c>
      <c r="F1193" s="1" t="s">
        <v>19</v>
      </c>
      <c r="G1193" s="2" t="s">
        <v>1609</v>
      </c>
      <c r="H1193" s="1" t="s">
        <v>24</v>
      </c>
      <c r="J1193">
        <v>872867</v>
      </c>
      <c r="K1193" t="e">
        <v>#N/A</v>
      </c>
      <c r="L1193" s="12" t="str">
        <f t="shared" si="44"/>
        <v>OPAC</v>
      </c>
    </row>
    <row r="1194" spans="1:12" ht="18.75">
      <c r="A1194">
        <v>1158</v>
      </c>
      <c r="B1194" s="1" t="s">
        <v>15</v>
      </c>
      <c r="C1194" s="1" t="s">
        <v>1610</v>
      </c>
      <c r="D1194" s="1" t="s">
        <v>1611</v>
      </c>
      <c r="E1194" s="1" t="s">
        <v>18</v>
      </c>
      <c r="F1194" s="1" t="s">
        <v>31</v>
      </c>
      <c r="G1194" s="2" t="s">
        <v>1612</v>
      </c>
      <c r="H1194" s="1" t="s">
        <v>21</v>
      </c>
      <c r="J1194">
        <v>878895</v>
      </c>
      <c r="K1194" t="e">
        <v>#N/A</v>
      </c>
      <c r="L1194" s="12" t="str">
        <f t="shared" si="44"/>
        <v>OPAC</v>
      </c>
    </row>
    <row r="1195" spans="1:12" s="16" customFormat="1" ht="37.5">
      <c r="A1195">
        <v>1159</v>
      </c>
      <c r="B1195" s="14" t="s">
        <v>15</v>
      </c>
      <c r="C1195" s="14" t="s">
        <v>1613</v>
      </c>
      <c r="D1195" s="14" t="s">
        <v>1614</v>
      </c>
      <c r="E1195" s="14" t="s">
        <v>18</v>
      </c>
      <c r="F1195" s="14" t="s">
        <v>31</v>
      </c>
      <c r="G1195" s="15" t="s">
        <v>635</v>
      </c>
      <c r="H1195" s="1" t="s">
        <v>21</v>
      </c>
      <c r="J1195">
        <v>869124</v>
      </c>
      <c r="K1195" t="e">
        <v>#N/A</v>
      </c>
      <c r="L1195" s="12" t="str">
        <f t="shared" si="44"/>
        <v>OPAC</v>
      </c>
    </row>
    <row r="1196" spans="1:12" s="16" customFormat="1" ht="37.5">
      <c r="A1196">
        <v>1160</v>
      </c>
      <c r="B1196" s="14" t="s">
        <v>15</v>
      </c>
      <c r="C1196" s="14" t="s">
        <v>1613</v>
      </c>
      <c r="D1196" s="14" t="s">
        <v>1614</v>
      </c>
      <c r="E1196" s="14" t="s">
        <v>18</v>
      </c>
      <c r="F1196" s="14" t="s">
        <v>31</v>
      </c>
      <c r="G1196" s="17" t="s">
        <v>636</v>
      </c>
      <c r="H1196" s="1" t="s">
        <v>21</v>
      </c>
      <c r="J1196">
        <v>875037</v>
      </c>
      <c r="K1196"/>
      <c r="L1196" s="12" t="str">
        <f>HYPERLINK("http://klibs1.kj.yamagata-u.ac.jp/mylimedio/search/search.do?keyword=%23ID%3D"&amp;J1196,"OPAC")</f>
        <v>OPAC</v>
      </c>
    </row>
    <row r="1197" spans="1:12" s="16" customFormat="1" ht="37.5">
      <c r="A1197">
        <v>1161</v>
      </c>
      <c r="B1197" s="14" t="s">
        <v>15</v>
      </c>
      <c r="C1197" s="14" t="s">
        <v>1613</v>
      </c>
      <c r="D1197" s="14" t="s">
        <v>1614</v>
      </c>
      <c r="E1197" s="14" t="s">
        <v>18</v>
      </c>
      <c r="F1197" s="14" t="s">
        <v>31</v>
      </c>
      <c r="G1197" s="17" t="s">
        <v>1615</v>
      </c>
      <c r="H1197" s="1" t="s">
        <v>21</v>
      </c>
      <c r="J1197">
        <v>872867</v>
      </c>
      <c r="K1197" t="e">
        <v>#N/A</v>
      </c>
      <c r="L1197" s="12" t="str">
        <f>HYPERLINK("http://klibs1.kj.yamagata-u.ac.jp/mylimedio/search/search.do?keyword=%23ID%3D"&amp;J1197,"OPAC")</f>
        <v>OPAC</v>
      </c>
    </row>
    <row r="1198" spans="1:12" s="16" customFormat="1" ht="37.5">
      <c r="A1198">
        <v>1162</v>
      </c>
      <c r="B1198" s="14" t="s">
        <v>15</v>
      </c>
      <c r="C1198" s="14" t="s">
        <v>1613</v>
      </c>
      <c r="D1198" s="14" t="s">
        <v>1614</v>
      </c>
      <c r="E1198" s="14" t="s">
        <v>18</v>
      </c>
      <c r="F1198" s="14" t="s">
        <v>31</v>
      </c>
      <c r="G1198" s="17" t="s">
        <v>1616</v>
      </c>
      <c r="H1198" s="1" t="s">
        <v>21</v>
      </c>
      <c r="J1198">
        <v>879280</v>
      </c>
      <c r="K1198" t="e">
        <v>#N/A</v>
      </c>
      <c r="L1198" s="12" t="str">
        <f>HYPERLINK("http://klibs1.kj.yamagata-u.ac.jp/mylimedio/search/search.do?keyword=%23ID%3D"&amp;J1198,"OPAC")</f>
        <v>OPAC</v>
      </c>
    </row>
    <row r="1199" spans="1:12" s="16" customFormat="1" ht="37.5">
      <c r="A1199">
        <v>1163</v>
      </c>
      <c r="B1199" s="14" t="s">
        <v>15</v>
      </c>
      <c r="C1199" s="14" t="s">
        <v>1617</v>
      </c>
      <c r="D1199" s="14" t="s">
        <v>1618</v>
      </c>
      <c r="E1199" s="14" t="s">
        <v>18</v>
      </c>
      <c r="F1199" s="14" t="s">
        <v>19</v>
      </c>
      <c r="G1199" s="15" t="s">
        <v>1619</v>
      </c>
      <c r="H1199" s="1" t="s">
        <v>21</v>
      </c>
      <c r="J1199">
        <v>882926</v>
      </c>
      <c r="L1199" s="12" t="str">
        <f>HYPERLINK("http://klibs1.kj.yamagata-u.ac.jp/mylimedio/search/search.do?keyword=%23ID%3D"&amp;J1199,"OPAC")</f>
        <v>OPAC</v>
      </c>
    </row>
    <row r="1200" spans="1:12" ht="18.75">
      <c r="A1200">
        <v>1164</v>
      </c>
      <c r="B1200" s="1" t="s">
        <v>15</v>
      </c>
      <c r="C1200" s="1" t="s">
        <v>1620</v>
      </c>
      <c r="D1200" s="1" t="s">
        <v>1621</v>
      </c>
      <c r="E1200" s="1" t="s">
        <v>1604</v>
      </c>
      <c r="F1200" s="1" t="s">
        <v>31</v>
      </c>
      <c r="G1200" s="2" t="s">
        <v>1622</v>
      </c>
      <c r="H1200" s="1" t="s">
        <v>21</v>
      </c>
      <c r="J1200">
        <v>288083</v>
      </c>
      <c r="K1200" t="e">
        <v>#N/A</v>
      </c>
      <c r="L1200" s="12" t="str">
        <f aca="true" t="shared" si="45" ref="L1200:L1241">HYPERLINK("http://klibs1.kj.yamagata-u.ac.jp/mylimedio/search/search.do?keyword=%23ID%3D"&amp;J1200,"OPAC")</f>
        <v>OPAC</v>
      </c>
    </row>
    <row r="1201" spans="1:12" ht="37.5">
      <c r="A1201">
        <v>1165</v>
      </c>
      <c r="B1201" s="1" t="s">
        <v>15</v>
      </c>
      <c r="C1201" s="1" t="s">
        <v>1623</v>
      </c>
      <c r="D1201" s="1" t="s">
        <v>1624</v>
      </c>
      <c r="E1201" s="1" t="s">
        <v>1604</v>
      </c>
      <c r="F1201" s="1" t="s">
        <v>31</v>
      </c>
      <c r="G1201" s="2" t="s">
        <v>1625</v>
      </c>
      <c r="H1201" s="1" t="s">
        <v>24</v>
      </c>
      <c r="J1201">
        <v>693453</v>
      </c>
      <c r="K1201" t="e">
        <v>#N/A</v>
      </c>
      <c r="L1201" s="12" t="str">
        <f t="shared" si="45"/>
        <v>OPAC</v>
      </c>
    </row>
    <row r="1202" spans="1:12" ht="37.5">
      <c r="A1202">
        <v>1166</v>
      </c>
      <c r="B1202" s="1" t="s">
        <v>15</v>
      </c>
      <c r="C1202" s="1" t="s">
        <v>1626</v>
      </c>
      <c r="D1202" s="1" t="s">
        <v>1624</v>
      </c>
      <c r="E1202" s="1" t="s">
        <v>18</v>
      </c>
      <c r="F1202" s="1" t="s">
        <v>31</v>
      </c>
      <c r="G1202" s="2" t="s">
        <v>1625</v>
      </c>
      <c r="H1202" s="1" t="s">
        <v>24</v>
      </c>
      <c r="J1202">
        <v>693453</v>
      </c>
      <c r="K1202" t="e">
        <v>#N/A</v>
      </c>
      <c r="L1202" s="12" t="str">
        <f t="shared" si="45"/>
        <v>OPAC</v>
      </c>
    </row>
    <row r="1203" spans="1:12" s="16" customFormat="1" ht="18.75">
      <c r="A1203">
        <v>1167</v>
      </c>
      <c r="B1203" s="14" t="s">
        <v>15</v>
      </c>
      <c r="C1203" s="14" t="s">
        <v>1627</v>
      </c>
      <c r="D1203" s="14" t="s">
        <v>460</v>
      </c>
      <c r="E1203" s="14" t="s">
        <v>1604</v>
      </c>
      <c r="F1203" s="14" t="s">
        <v>19</v>
      </c>
      <c r="G1203" s="15" t="s">
        <v>712</v>
      </c>
      <c r="H1203" s="1" t="s">
        <v>24</v>
      </c>
      <c r="J1203">
        <v>343525</v>
      </c>
      <c r="K1203" t="e">
        <v>#N/A</v>
      </c>
      <c r="L1203" s="12" t="str">
        <f t="shared" si="45"/>
        <v>OPAC</v>
      </c>
    </row>
    <row r="1204" spans="1:12" s="16" customFormat="1" ht="18.75">
      <c r="A1204">
        <v>1168</v>
      </c>
      <c r="B1204" s="14" t="s">
        <v>15</v>
      </c>
      <c r="C1204" s="14" t="s">
        <v>1627</v>
      </c>
      <c r="D1204" s="14" t="s">
        <v>460</v>
      </c>
      <c r="E1204" s="14" t="s">
        <v>1604</v>
      </c>
      <c r="F1204" s="14" t="s">
        <v>19</v>
      </c>
      <c r="G1204" s="17" t="s">
        <v>1628</v>
      </c>
      <c r="H1204" s="1" t="s">
        <v>21</v>
      </c>
      <c r="J1204">
        <v>230578</v>
      </c>
      <c r="K1204" t="e">
        <v>#N/A</v>
      </c>
      <c r="L1204" s="12" t="str">
        <f t="shared" si="45"/>
        <v>OPAC</v>
      </c>
    </row>
    <row r="1205" spans="1:12" s="16" customFormat="1" ht="18.75">
      <c r="A1205">
        <v>1169</v>
      </c>
      <c r="B1205" s="14" t="s">
        <v>15</v>
      </c>
      <c r="C1205" s="14" t="s">
        <v>1627</v>
      </c>
      <c r="D1205" s="14" t="s">
        <v>460</v>
      </c>
      <c r="E1205" s="14" t="s">
        <v>1604</v>
      </c>
      <c r="F1205" s="14" t="s">
        <v>19</v>
      </c>
      <c r="G1205" s="17" t="s">
        <v>1629</v>
      </c>
      <c r="H1205" s="1" t="s">
        <v>21</v>
      </c>
      <c r="J1205">
        <v>173012</v>
      </c>
      <c r="K1205" t="e">
        <v>#N/A</v>
      </c>
      <c r="L1205" s="12" t="str">
        <f t="shared" si="45"/>
        <v>OPAC</v>
      </c>
    </row>
    <row r="1206" spans="1:12" s="16" customFormat="1" ht="18.75">
      <c r="A1206">
        <v>1170</v>
      </c>
      <c r="B1206" s="14" t="s">
        <v>15</v>
      </c>
      <c r="C1206" s="14" t="s">
        <v>1627</v>
      </c>
      <c r="D1206" s="14" t="s">
        <v>460</v>
      </c>
      <c r="E1206" s="14" t="s">
        <v>1604</v>
      </c>
      <c r="F1206" s="14" t="s">
        <v>19</v>
      </c>
      <c r="G1206" s="17" t="s">
        <v>1630</v>
      </c>
      <c r="H1206" s="1" t="s">
        <v>21</v>
      </c>
      <c r="J1206">
        <v>232140</v>
      </c>
      <c r="K1206" t="e">
        <v>#N/A</v>
      </c>
      <c r="L1206" s="12" t="str">
        <f t="shared" si="45"/>
        <v>OPAC</v>
      </c>
    </row>
    <row r="1207" spans="1:12" s="16" customFormat="1" ht="18.75">
      <c r="A1207">
        <v>1171</v>
      </c>
      <c r="B1207" s="14" t="s">
        <v>15</v>
      </c>
      <c r="C1207" s="14" t="s">
        <v>1627</v>
      </c>
      <c r="D1207" s="14" t="s">
        <v>460</v>
      </c>
      <c r="E1207" s="14" t="s">
        <v>1604</v>
      </c>
      <c r="F1207" s="14" t="s">
        <v>19</v>
      </c>
      <c r="G1207" s="17" t="s">
        <v>1631</v>
      </c>
      <c r="H1207" s="1" t="s">
        <v>24</v>
      </c>
      <c r="J1207">
        <v>232140</v>
      </c>
      <c r="K1207" t="e">
        <v>#N/A</v>
      </c>
      <c r="L1207" s="12" t="str">
        <f t="shared" si="45"/>
        <v>OPAC</v>
      </c>
    </row>
    <row r="1208" spans="1:12" s="16" customFormat="1" ht="18.75">
      <c r="A1208">
        <v>1172</v>
      </c>
      <c r="B1208" s="14" t="s">
        <v>15</v>
      </c>
      <c r="C1208" s="14" t="s">
        <v>1627</v>
      </c>
      <c r="D1208" s="14" t="s">
        <v>460</v>
      </c>
      <c r="E1208" s="14" t="s">
        <v>1604</v>
      </c>
      <c r="F1208" s="14" t="s">
        <v>19</v>
      </c>
      <c r="G1208" s="17" t="s">
        <v>467</v>
      </c>
      <c r="H1208" s="1" t="s">
        <v>21</v>
      </c>
      <c r="J1208">
        <v>731090</v>
      </c>
      <c r="K1208" t="e">
        <v>#N/A</v>
      </c>
      <c r="L1208" s="12" t="str">
        <f t="shared" si="45"/>
        <v>OPAC</v>
      </c>
    </row>
    <row r="1209" spans="1:12" s="16" customFormat="1" ht="18.75">
      <c r="A1209">
        <v>1173</v>
      </c>
      <c r="B1209" s="14" t="s">
        <v>15</v>
      </c>
      <c r="C1209" s="14" t="s">
        <v>1627</v>
      </c>
      <c r="D1209" s="14" t="s">
        <v>460</v>
      </c>
      <c r="E1209" s="14" t="s">
        <v>1604</v>
      </c>
      <c r="F1209" s="14" t="s">
        <v>19</v>
      </c>
      <c r="G1209" s="17" t="s">
        <v>1632</v>
      </c>
      <c r="H1209" s="1" t="s">
        <v>21</v>
      </c>
      <c r="J1209">
        <v>792954</v>
      </c>
      <c r="K1209" t="e">
        <v>#N/A</v>
      </c>
      <c r="L1209" s="12" t="str">
        <f t="shared" si="45"/>
        <v>OPAC</v>
      </c>
    </row>
    <row r="1210" spans="1:12" ht="18.75">
      <c r="A1210">
        <v>1174</v>
      </c>
      <c r="B1210" s="1" t="s">
        <v>15</v>
      </c>
      <c r="C1210" s="1" t="s">
        <v>506</v>
      </c>
      <c r="D1210" s="1" t="s">
        <v>1101</v>
      </c>
      <c r="E1210" s="1" t="s">
        <v>18</v>
      </c>
      <c r="F1210" s="1" t="s">
        <v>31</v>
      </c>
      <c r="G1210" s="2" t="s">
        <v>1633</v>
      </c>
      <c r="H1210" s="1" t="s">
        <v>24</v>
      </c>
      <c r="J1210">
        <v>878955</v>
      </c>
      <c r="K1210" t="e">
        <v>#N/A</v>
      </c>
      <c r="L1210" s="12" t="str">
        <f t="shared" si="45"/>
        <v>OPAC</v>
      </c>
    </row>
    <row r="1211" spans="1:12" ht="18.75">
      <c r="A1211">
        <v>1175</v>
      </c>
      <c r="B1211" s="1" t="s">
        <v>15</v>
      </c>
      <c r="C1211" s="1" t="s">
        <v>506</v>
      </c>
      <c r="D1211" s="1" t="s">
        <v>1101</v>
      </c>
      <c r="E1211" s="1" t="s">
        <v>18</v>
      </c>
      <c r="F1211" s="1" t="s">
        <v>31</v>
      </c>
      <c r="G1211" s="13" t="s">
        <v>1634</v>
      </c>
      <c r="H1211" s="1" t="s">
        <v>24</v>
      </c>
      <c r="J1211">
        <v>764001</v>
      </c>
      <c r="K1211" t="e">
        <v>#N/A</v>
      </c>
      <c r="L1211" s="12" t="str">
        <f t="shared" si="45"/>
        <v>OPAC</v>
      </c>
    </row>
    <row r="1212" spans="1:12" ht="18.75">
      <c r="A1212">
        <v>1176</v>
      </c>
      <c r="B1212" s="1" t="s">
        <v>15</v>
      </c>
      <c r="C1212" s="1" t="s">
        <v>506</v>
      </c>
      <c r="D1212" s="1" t="s">
        <v>1101</v>
      </c>
      <c r="E1212" s="1" t="s">
        <v>18</v>
      </c>
      <c r="F1212" s="1" t="s">
        <v>31</v>
      </c>
      <c r="G1212" s="13" t="s">
        <v>45</v>
      </c>
      <c r="H1212" s="1" t="s">
        <v>1635</v>
      </c>
      <c r="J1212">
        <v>757208</v>
      </c>
      <c r="K1212" t="e">
        <v>#N/A</v>
      </c>
      <c r="L1212" s="12" t="str">
        <f t="shared" si="45"/>
        <v>OPAC</v>
      </c>
    </row>
    <row r="1213" spans="1:12" ht="18.75">
      <c r="A1213">
        <v>1177</v>
      </c>
      <c r="B1213" s="1" t="s">
        <v>15</v>
      </c>
      <c r="C1213" s="1" t="s">
        <v>506</v>
      </c>
      <c r="D1213" s="1" t="s">
        <v>1101</v>
      </c>
      <c r="E1213" s="1" t="s">
        <v>18</v>
      </c>
      <c r="F1213" s="1" t="s">
        <v>31</v>
      </c>
      <c r="G1213" s="13" t="s">
        <v>447</v>
      </c>
      <c r="H1213" s="1" t="s">
        <v>24</v>
      </c>
      <c r="J1213">
        <v>536299</v>
      </c>
      <c r="K1213" t="e">
        <v>#N/A</v>
      </c>
      <c r="L1213" s="12" t="str">
        <f t="shared" si="45"/>
        <v>OPAC</v>
      </c>
    </row>
    <row r="1214" spans="1:12" ht="37.5">
      <c r="A1214">
        <v>1178</v>
      </c>
      <c r="B1214" s="1" t="s">
        <v>15</v>
      </c>
      <c r="C1214" s="1" t="s">
        <v>506</v>
      </c>
      <c r="D1214" s="1" t="s">
        <v>1101</v>
      </c>
      <c r="E1214" s="1" t="s">
        <v>18</v>
      </c>
      <c r="F1214" s="1" t="s">
        <v>31</v>
      </c>
      <c r="G1214" s="13" t="s">
        <v>448</v>
      </c>
      <c r="H1214" s="1" t="s">
        <v>24</v>
      </c>
      <c r="J1214">
        <v>680585</v>
      </c>
      <c r="K1214" t="e">
        <v>#N/A</v>
      </c>
      <c r="L1214" s="12" t="str">
        <f t="shared" si="45"/>
        <v>OPAC</v>
      </c>
    </row>
    <row r="1215" spans="1:12" ht="18.75">
      <c r="A1215">
        <v>1179</v>
      </c>
      <c r="B1215" s="1" t="s">
        <v>15</v>
      </c>
      <c r="C1215" s="1" t="s">
        <v>506</v>
      </c>
      <c r="D1215" s="1" t="s">
        <v>1101</v>
      </c>
      <c r="E1215" s="1" t="s">
        <v>18</v>
      </c>
      <c r="F1215" s="1" t="s">
        <v>31</v>
      </c>
      <c r="G1215" s="13" t="s">
        <v>449</v>
      </c>
      <c r="H1215" s="1" t="s">
        <v>24</v>
      </c>
      <c r="J1215">
        <v>287508</v>
      </c>
      <c r="K1215" t="e">
        <v>#N/A</v>
      </c>
      <c r="L1215" s="12" t="str">
        <f t="shared" si="45"/>
        <v>OPAC</v>
      </c>
    </row>
    <row r="1216" spans="1:12" ht="18.75">
      <c r="A1216">
        <v>1180</v>
      </c>
      <c r="B1216" s="1" t="s">
        <v>15</v>
      </c>
      <c r="C1216" s="1" t="s">
        <v>506</v>
      </c>
      <c r="D1216" s="1" t="s">
        <v>1101</v>
      </c>
      <c r="E1216" s="1" t="s">
        <v>18</v>
      </c>
      <c r="F1216" s="1" t="s">
        <v>31</v>
      </c>
      <c r="G1216" s="13" t="s">
        <v>51</v>
      </c>
      <c r="H1216" s="1" t="s">
        <v>21</v>
      </c>
      <c r="J1216">
        <v>754336</v>
      </c>
      <c r="K1216" t="e">
        <v>#N/A</v>
      </c>
      <c r="L1216" s="12" t="str">
        <f t="shared" si="45"/>
        <v>OPAC</v>
      </c>
    </row>
    <row r="1217" spans="1:12" ht="18.75">
      <c r="A1217">
        <v>1181</v>
      </c>
      <c r="B1217" s="1" t="s">
        <v>15</v>
      </c>
      <c r="C1217" s="1" t="s">
        <v>506</v>
      </c>
      <c r="D1217" s="1" t="s">
        <v>1101</v>
      </c>
      <c r="E1217" s="1" t="s">
        <v>18</v>
      </c>
      <c r="F1217" s="1" t="s">
        <v>31</v>
      </c>
      <c r="G1217" s="13" t="s">
        <v>52</v>
      </c>
      <c r="H1217" s="1" t="s">
        <v>21</v>
      </c>
      <c r="J1217">
        <v>262433</v>
      </c>
      <c r="K1217" t="e">
        <v>#N/A</v>
      </c>
      <c r="L1217" s="12" t="str">
        <f t="shared" si="45"/>
        <v>OPAC</v>
      </c>
    </row>
    <row r="1218" spans="1:12" ht="18.75">
      <c r="A1218">
        <v>1182</v>
      </c>
      <c r="B1218" s="1" t="s">
        <v>15</v>
      </c>
      <c r="C1218" s="1" t="s">
        <v>506</v>
      </c>
      <c r="D1218" s="1" t="s">
        <v>1101</v>
      </c>
      <c r="E1218" s="1" t="s">
        <v>18</v>
      </c>
      <c r="F1218" s="1" t="s">
        <v>31</v>
      </c>
      <c r="G1218" s="13" t="s">
        <v>53</v>
      </c>
      <c r="H1218" s="1" t="s">
        <v>21</v>
      </c>
      <c r="J1218">
        <v>218888</v>
      </c>
      <c r="K1218" t="e">
        <v>#N/A</v>
      </c>
      <c r="L1218" s="12" t="str">
        <f t="shared" si="45"/>
        <v>OPAC</v>
      </c>
    </row>
    <row r="1219" spans="1:12" ht="18.75">
      <c r="A1219">
        <v>1183</v>
      </c>
      <c r="B1219" s="1" t="s">
        <v>15</v>
      </c>
      <c r="C1219" s="1" t="s">
        <v>506</v>
      </c>
      <c r="D1219" s="1" t="s">
        <v>1101</v>
      </c>
      <c r="E1219" s="1" t="s">
        <v>18</v>
      </c>
      <c r="F1219" s="1" t="s">
        <v>31</v>
      </c>
      <c r="G1219" s="13" t="s">
        <v>54</v>
      </c>
      <c r="H1219" s="1" t="s">
        <v>24</v>
      </c>
      <c r="J1219">
        <v>768192</v>
      </c>
      <c r="K1219" t="e">
        <v>#N/A</v>
      </c>
      <c r="L1219" s="12" t="str">
        <f t="shared" si="45"/>
        <v>OPAC</v>
      </c>
    </row>
    <row r="1220" spans="1:12" ht="18.75">
      <c r="A1220">
        <v>1184</v>
      </c>
      <c r="B1220" s="1" t="s">
        <v>15</v>
      </c>
      <c r="C1220" s="1" t="s">
        <v>506</v>
      </c>
      <c r="D1220" s="1" t="s">
        <v>1101</v>
      </c>
      <c r="E1220" s="1" t="s">
        <v>18</v>
      </c>
      <c r="F1220" s="1" t="s">
        <v>31</v>
      </c>
      <c r="G1220" s="13" t="s">
        <v>55</v>
      </c>
      <c r="H1220" s="1" t="s">
        <v>21</v>
      </c>
      <c r="J1220">
        <v>262287</v>
      </c>
      <c r="K1220" t="e">
        <v>#N/A</v>
      </c>
      <c r="L1220" s="12" t="str">
        <f t="shared" si="45"/>
        <v>OPAC</v>
      </c>
    </row>
    <row r="1221" spans="1:12" ht="18.75">
      <c r="A1221" t="s">
        <v>1636</v>
      </c>
      <c r="B1221" s="1" t="s">
        <v>15</v>
      </c>
      <c r="C1221" s="1" t="s">
        <v>506</v>
      </c>
      <c r="D1221" s="1" t="s">
        <v>1101</v>
      </c>
      <c r="E1221" s="1" t="s">
        <v>18</v>
      </c>
      <c r="F1221" s="1" t="s">
        <v>31</v>
      </c>
      <c r="G1221" s="13" t="s">
        <v>1637</v>
      </c>
      <c r="H1221" s="1" t="s">
        <v>21</v>
      </c>
      <c r="J1221">
        <v>750627</v>
      </c>
      <c r="K1221" t="e">
        <v>#N/A</v>
      </c>
      <c r="L1221" s="12" t="str">
        <f t="shared" si="45"/>
        <v>OPAC</v>
      </c>
    </row>
    <row r="1222" spans="1:12" ht="18.75">
      <c r="A1222" t="s">
        <v>1636</v>
      </c>
      <c r="B1222" s="1" t="s">
        <v>15</v>
      </c>
      <c r="C1222" s="1" t="s">
        <v>506</v>
      </c>
      <c r="D1222" s="1" t="s">
        <v>1101</v>
      </c>
      <c r="E1222" s="1" t="s">
        <v>18</v>
      </c>
      <c r="F1222" s="1" t="s">
        <v>31</v>
      </c>
      <c r="G1222" s="13" t="s">
        <v>1638</v>
      </c>
      <c r="H1222" s="1" t="s">
        <v>21</v>
      </c>
      <c r="J1222">
        <v>256169</v>
      </c>
      <c r="K1222" t="e">
        <v>#N/A</v>
      </c>
      <c r="L1222" s="12" t="str">
        <f t="shared" si="45"/>
        <v>OPAC</v>
      </c>
    </row>
    <row r="1223" spans="1:12" ht="18.75">
      <c r="A1223" t="s">
        <v>1636</v>
      </c>
      <c r="B1223" s="1" t="s">
        <v>15</v>
      </c>
      <c r="C1223" s="1" t="s">
        <v>506</v>
      </c>
      <c r="D1223" s="1" t="s">
        <v>1101</v>
      </c>
      <c r="E1223" s="1" t="s">
        <v>18</v>
      </c>
      <c r="F1223" s="1" t="s">
        <v>31</v>
      </c>
      <c r="G1223" s="13" t="s">
        <v>1639</v>
      </c>
      <c r="H1223" s="1" t="s">
        <v>24</v>
      </c>
      <c r="J1223">
        <v>792081</v>
      </c>
      <c r="K1223" t="e">
        <v>#N/A</v>
      </c>
      <c r="L1223" s="12" t="str">
        <f t="shared" si="45"/>
        <v>OPAC</v>
      </c>
    </row>
    <row r="1224" spans="1:12" ht="18.75">
      <c r="A1224" t="s">
        <v>1640</v>
      </c>
      <c r="B1224" s="1" t="s">
        <v>15</v>
      </c>
      <c r="C1224" s="1" t="s">
        <v>506</v>
      </c>
      <c r="D1224" s="1" t="s">
        <v>1101</v>
      </c>
      <c r="E1224" s="1" t="s">
        <v>18</v>
      </c>
      <c r="F1224" s="1" t="s">
        <v>31</v>
      </c>
      <c r="G1224" s="13" t="s">
        <v>1641</v>
      </c>
      <c r="H1224" s="1" t="s">
        <v>24</v>
      </c>
      <c r="J1224">
        <v>348686</v>
      </c>
      <c r="K1224" t="e">
        <v>#N/A</v>
      </c>
      <c r="L1224" s="12" t="str">
        <f t="shared" si="45"/>
        <v>OPAC</v>
      </c>
    </row>
    <row r="1225" spans="1:12" ht="18.75">
      <c r="A1225">
        <v>1185</v>
      </c>
      <c r="B1225" s="1" t="s">
        <v>15</v>
      </c>
      <c r="C1225" s="1" t="s">
        <v>506</v>
      </c>
      <c r="D1225" s="1" t="s">
        <v>1642</v>
      </c>
      <c r="E1225" s="1" t="s">
        <v>18</v>
      </c>
      <c r="F1225" s="1" t="s">
        <v>31</v>
      </c>
      <c r="G1225" s="2" t="s">
        <v>1643</v>
      </c>
      <c r="H1225" s="1" t="s">
        <v>24</v>
      </c>
      <c r="J1225">
        <v>878955</v>
      </c>
      <c r="K1225" t="e">
        <v>#N/A</v>
      </c>
      <c r="L1225" s="12" t="str">
        <f t="shared" si="45"/>
        <v>OPAC</v>
      </c>
    </row>
    <row r="1226" spans="1:12" ht="18.75">
      <c r="A1226">
        <v>1186</v>
      </c>
      <c r="B1226" s="1" t="s">
        <v>15</v>
      </c>
      <c r="C1226" s="1" t="s">
        <v>506</v>
      </c>
      <c r="D1226" s="1" t="s">
        <v>1642</v>
      </c>
      <c r="E1226" s="1" t="s">
        <v>18</v>
      </c>
      <c r="F1226" s="1" t="s">
        <v>31</v>
      </c>
      <c r="G1226" s="13" t="s">
        <v>48</v>
      </c>
      <c r="H1226" s="1" t="s">
        <v>21</v>
      </c>
      <c r="J1226">
        <v>764001</v>
      </c>
      <c r="K1226" t="e">
        <v>#N/A</v>
      </c>
      <c r="L1226" s="12" t="str">
        <f t="shared" si="45"/>
        <v>OPAC</v>
      </c>
    </row>
    <row r="1227" spans="1:12" ht="18.75">
      <c r="A1227">
        <v>1187</v>
      </c>
      <c r="B1227" s="1" t="s">
        <v>15</v>
      </c>
      <c r="C1227" s="1" t="s">
        <v>506</v>
      </c>
      <c r="D1227" s="1" t="s">
        <v>1642</v>
      </c>
      <c r="E1227" s="1" t="s">
        <v>18</v>
      </c>
      <c r="F1227" s="1" t="s">
        <v>31</v>
      </c>
      <c r="G1227" s="13" t="s">
        <v>43</v>
      </c>
      <c r="H1227" s="1" t="s">
        <v>21</v>
      </c>
      <c r="J1227">
        <v>737171</v>
      </c>
      <c r="K1227" t="e">
        <v>#N/A</v>
      </c>
      <c r="L1227" s="12" t="str">
        <f t="shared" si="45"/>
        <v>OPAC</v>
      </c>
    </row>
    <row r="1228" spans="1:12" ht="18.75">
      <c r="A1228">
        <v>1188</v>
      </c>
      <c r="B1228" s="1" t="s">
        <v>15</v>
      </c>
      <c r="C1228" s="1" t="s">
        <v>506</v>
      </c>
      <c r="D1228" s="1" t="s">
        <v>1642</v>
      </c>
      <c r="E1228" s="1" t="s">
        <v>18</v>
      </c>
      <c r="F1228" s="1" t="s">
        <v>31</v>
      </c>
      <c r="G1228" s="13" t="s">
        <v>45</v>
      </c>
      <c r="H1228" s="1" t="s">
        <v>24</v>
      </c>
      <c r="J1228">
        <v>757208</v>
      </c>
      <c r="K1228" t="e">
        <v>#N/A</v>
      </c>
      <c r="L1228" s="12" t="str">
        <f t="shared" si="45"/>
        <v>OPAC</v>
      </c>
    </row>
    <row r="1229" spans="1:12" ht="18.75">
      <c r="A1229">
        <v>1189</v>
      </c>
      <c r="B1229" s="1" t="s">
        <v>15</v>
      </c>
      <c r="C1229" s="1" t="s">
        <v>506</v>
      </c>
      <c r="D1229" s="1" t="s">
        <v>1642</v>
      </c>
      <c r="E1229" s="1" t="s">
        <v>18</v>
      </c>
      <c r="F1229" s="1" t="s">
        <v>31</v>
      </c>
      <c r="G1229" s="13" t="s">
        <v>447</v>
      </c>
      <c r="H1229" s="1" t="s">
        <v>24</v>
      </c>
      <c r="J1229">
        <v>536299</v>
      </c>
      <c r="K1229" t="e">
        <v>#N/A</v>
      </c>
      <c r="L1229" s="12" t="str">
        <f t="shared" si="45"/>
        <v>OPAC</v>
      </c>
    </row>
    <row r="1230" spans="1:12" ht="37.5">
      <c r="A1230">
        <v>1190</v>
      </c>
      <c r="B1230" s="1" t="s">
        <v>15</v>
      </c>
      <c r="C1230" s="1" t="s">
        <v>506</v>
      </c>
      <c r="D1230" s="1" t="s">
        <v>1642</v>
      </c>
      <c r="E1230" s="1" t="s">
        <v>18</v>
      </c>
      <c r="F1230" s="1" t="s">
        <v>31</v>
      </c>
      <c r="G1230" s="13" t="s">
        <v>49</v>
      </c>
      <c r="H1230" s="1" t="s">
        <v>24</v>
      </c>
      <c r="J1230">
        <v>680585</v>
      </c>
      <c r="K1230" t="e">
        <v>#N/A</v>
      </c>
      <c r="L1230" s="12" t="str">
        <f t="shared" si="45"/>
        <v>OPAC</v>
      </c>
    </row>
    <row r="1231" spans="1:12" ht="18.75">
      <c r="A1231">
        <v>1191</v>
      </c>
      <c r="B1231" s="1" t="s">
        <v>15</v>
      </c>
      <c r="C1231" s="1" t="s">
        <v>506</v>
      </c>
      <c r="D1231" s="1" t="s">
        <v>1642</v>
      </c>
      <c r="E1231" s="1" t="s">
        <v>18</v>
      </c>
      <c r="F1231" s="1" t="s">
        <v>31</v>
      </c>
      <c r="G1231" s="13" t="s">
        <v>50</v>
      </c>
      <c r="H1231" s="1" t="s">
        <v>24</v>
      </c>
      <c r="J1231">
        <v>287508</v>
      </c>
      <c r="K1231" t="e">
        <v>#N/A</v>
      </c>
      <c r="L1231" s="12" t="str">
        <f t="shared" si="45"/>
        <v>OPAC</v>
      </c>
    </row>
    <row r="1232" spans="1:12" ht="18.75">
      <c r="A1232">
        <v>1192</v>
      </c>
      <c r="B1232" s="1" t="s">
        <v>15</v>
      </c>
      <c r="C1232" s="1" t="s">
        <v>506</v>
      </c>
      <c r="D1232" s="1" t="s">
        <v>1642</v>
      </c>
      <c r="E1232" s="1" t="s">
        <v>18</v>
      </c>
      <c r="F1232" s="1" t="s">
        <v>31</v>
      </c>
      <c r="G1232" s="13" t="s">
        <v>51</v>
      </c>
      <c r="H1232" s="1" t="s">
        <v>24</v>
      </c>
      <c r="J1232">
        <v>754336</v>
      </c>
      <c r="K1232" t="e">
        <v>#N/A</v>
      </c>
      <c r="L1232" s="12" t="str">
        <f t="shared" si="45"/>
        <v>OPAC</v>
      </c>
    </row>
    <row r="1233" spans="1:12" ht="18.75">
      <c r="A1233">
        <v>1193</v>
      </c>
      <c r="B1233" s="1" t="s">
        <v>15</v>
      </c>
      <c r="C1233" s="1" t="s">
        <v>506</v>
      </c>
      <c r="D1233" s="1" t="s">
        <v>1642</v>
      </c>
      <c r="E1233" s="1" t="s">
        <v>18</v>
      </c>
      <c r="F1233" s="1" t="s">
        <v>31</v>
      </c>
      <c r="G1233" s="13" t="s">
        <v>52</v>
      </c>
      <c r="H1233" s="1" t="s">
        <v>24</v>
      </c>
      <c r="J1233">
        <v>262433</v>
      </c>
      <c r="K1233" t="e">
        <v>#N/A</v>
      </c>
      <c r="L1233" s="12" t="str">
        <f t="shared" si="45"/>
        <v>OPAC</v>
      </c>
    </row>
    <row r="1234" spans="1:12" ht="18.75">
      <c r="A1234">
        <v>1194</v>
      </c>
      <c r="B1234" s="1" t="s">
        <v>15</v>
      </c>
      <c r="C1234" s="1" t="s">
        <v>506</v>
      </c>
      <c r="D1234" s="1" t="s">
        <v>1642</v>
      </c>
      <c r="E1234" s="1" t="s">
        <v>18</v>
      </c>
      <c r="F1234" s="1" t="s">
        <v>31</v>
      </c>
      <c r="G1234" s="13" t="s">
        <v>53</v>
      </c>
      <c r="H1234" s="1" t="s">
        <v>24</v>
      </c>
      <c r="J1234">
        <v>218888</v>
      </c>
      <c r="K1234" t="e">
        <v>#N/A</v>
      </c>
      <c r="L1234" s="12" t="str">
        <f t="shared" si="45"/>
        <v>OPAC</v>
      </c>
    </row>
    <row r="1235" spans="1:12" ht="18.75">
      <c r="A1235">
        <v>1195</v>
      </c>
      <c r="B1235" s="1" t="s">
        <v>15</v>
      </c>
      <c r="C1235" s="1" t="s">
        <v>506</v>
      </c>
      <c r="D1235" s="1" t="s">
        <v>1642</v>
      </c>
      <c r="E1235" s="1" t="s">
        <v>18</v>
      </c>
      <c r="F1235" s="1" t="s">
        <v>31</v>
      </c>
      <c r="G1235" s="13" t="s">
        <v>54</v>
      </c>
      <c r="H1235" s="1" t="s">
        <v>24</v>
      </c>
      <c r="J1235">
        <v>768192</v>
      </c>
      <c r="K1235" t="e">
        <v>#N/A</v>
      </c>
      <c r="L1235" s="12" t="str">
        <f t="shared" si="45"/>
        <v>OPAC</v>
      </c>
    </row>
    <row r="1236" spans="1:12" ht="18.75">
      <c r="A1236">
        <v>1196</v>
      </c>
      <c r="B1236" s="1" t="s">
        <v>15</v>
      </c>
      <c r="C1236" s="1" t="s">
        <v>506</v>
      </c>
      <c r="D1236" s="1" t="s">
        <v>1642</v>
      </c>
      <c r="E1236" s="1" t="s">
        <v>18</v>
      </c>
      <c r="F1236" s="1" t="s">
        <v>31</v>
      </c>
      <c r="G1236" s="13" t="s">
        <v>55</v>
      </c>
      <c r="H1236" s="1" t="s">
        <v>24</v>
      </c>
      <c r="J1236">
        <v>262287</v>
      </c>
      <c r="K1236" t="e">
        <v>#N/A</v>
      </c>
      <c r="L1236" s="12" t="str">
        <f t="shared" si="45"/>
        <v>OPAC</v>
      </c>
    </row>
    <row r="1237" spans="1:12" ht="18.75">
      <c r="A1237">
        <v>1197</v>
      </c>
      <c r="B1237" s="1" t="s">
        <v>15</v>
      </c>
      <c r="C1237" s="1" t="s">
        <v>506</v>
      </c>
      <c r="D1237" s="1" t="s">
        <v>1642</v>
      </c>
      <c r="E1237" s="1" t="s">
        <v>18</v>
      </c>
      <c r="F1237" s="1" t="s">
        <v>31</v>
      </c>
      <c r="G1237" s="13" t="s">
        <v>41</v>
      </c>
      <c r="H1237" s="1" t="s">
        <v>24</v>
      </c>
      <c r="J1237">
        <v>750627</v>
      </c>
      <c r="K1237" t="e">
        <v>#N/A</v>
      </c>
      <c r="L1237" s="12" t="str">
        <f t="shared" si="45"/>
        <v>OPAC</v>
      </c>
    </row>
    <row r="1238" spans="1:12" ht="18.75">
      <c r="A1238">
        <v>1198</v>
      </c>
      <c r="B1238" s="1" t="s">
        <v>15</v>
      </c>
      <c r="C1238" s="1" t="s">
        <v>506</v>
      </c>
      <c r="D1238" s="1" t="s">
        <v>1642</v>
      </c>
      <c r="E1238" s="1" t="s">
        <v>18</v>
      </c>
      <c r="F1238" s="1" t="s">
        <v>31</v>
      </c>
      <c r="G1238" s="13" t="s">
        <v>56</v>
      </c>
      <c r="H1238" s="1" t="s">
        <v>21</v>
      </c>
      <c r="J1238">
        <v>256169</v>
      </c>
      <c r="K1238" t="e">
        <v>#N/A</v>
      </c>
      <c r="L1238" s="12" t="str">
        <f t="shared" si="45"/>
        <v>OPAC</v>
      </c>
    </row>
    <row r="1239" spans="1:12" ht="18.75">
      <c r="A1239">
        <v>1199</v>
      </c>
      <c r="B1239" s="1" t="s">
        <v>15</v>
      </c>
      <c r="C1239" s="1" t="s">
        <v>506</v>
      </c>
      <c r="D1239" s="1" t="s">
        <v>1642</v>
      </c>
      <c r="E1239" s="1" t="s">
        <v>18</v>
      </c>
      <c r="F1239" s="1" t="s">
        <v>31</v>
      </c>
      <c r="G1239" s="13" t="s">
        <v>44</v>
      </c>
      <c r="H1239" s="1" t="s">
        <v>24</v>
      </c>
      <c r="J1239">
        <v>792081</v>
      </c>
      <c r="K1239" t="e">
        <v>#N/A</v>
      </c>
      <c r="L1239" s="12" t="str">
        <f t="shared" si="45"/>
        <v>OPAC</v>
      </c>
    </row>
    <row r="1240" spans="1:12" ht="18.75">
      <c r="A1240">
        <v>1200</v>
      </c>
      <c r="B1240" s="1" t="s">
        <v>15</v>
      </c>
      <c r="C1240" s="1" t="s">
        <v>506</v>
      </c>
      <c r="D1240" s="1" t="s">
        <v>1642</v>
      </c>
      <c r="E1240" s="1" t="s">
        <v>18</v>
      </c>
      <c r="F1240" s="1" t="s">
        <v>31</v>
      </c>
      <c r="G1240" s="13" t="s">
        <v>451</v>
      </c>
      <c r="H1240" s="1" t="s">
        <v>24</v>
      </c>
      <c r="J1240">
        <v>348686</v>
      </c>
      <c r="K1240" t="e">
        <v>#N/A</v>
      </c>
      <c r="L1240" s="12" t="str">
        <f t="shared" si="45"/>
        <v>OPAC</v>
      </c>
    </row>
    <row r="1241" spans="1:12" ht="37.5">
      <c r="A1241">
        <v>1201</v>
      </c>
      <c r="B1241" s="1" t="s">
        <v>15</v>
      </c>
      <c r="C1241" s="1" t="s">
        <v>1644</v>
      </c>
      <c r="D1241" s="1" t="s">
        <v>733</v>
      </c>
      <c r="E1241" s="1" t="s">
        <v>1604</v>
      </c>
      <c r="F1241" s="1" t="s">
        <v>19</v>
      </c>
      <c r="G1241" s="2" t="s">
        <v>1645</v>
      </c>
      <c r="H1241" s="1" t="s">
        <v>21</v>
      </c>
      <c r="J1241">
        <v>879361</v>
      </c>
      <c r="K1241" t="e">
        <v>#N/A</v>
      </c>
      <c r="L1241" s="12" t="str">
        <f t="shared" si="45"/>
        <v>OPAC</v>
      </c>
    </row>
    <row r="1242" spans="1:12" ht="18.75">
      <c r="A1242">
        <v>1202</v>
      </c>
      <c r="B1242" s="1" t="s">
        <v>15</v>
      </c>
      <c r="C1242" s="1" t="s">
        <v>1646</v>
      </c>
      <c r="D1242" s="1" t="s">
        <v>1647</v>
      </c>
      <c r="E1242" s="1" t="s">
        <v>1604</v>
      </c>
      <c r="F1242" s="1" t="s">
        <v>19</v>
      </c>
      <c r="G1242" s="2" t="s">
        <v>1648</v>
      </c>
      <c r="H1242" s="1" t="s">
        <v>82</v>
      </c>
      <c r="J1242">
        <v>142205</v>
      </c>
      <c r="K1242">
        <v>1</v>
      </c>
      <c r="L1242" s="12" t="str">
        <f>HYPERLINK("http://klibs1.kj.yamagata-u.ac.jp/mylimedio/search/search.do?keyword=%23ID%3D"&amp;J1242,"小白川図書館にあり")</f>
        <v>小白川図書館にあり</v>
      </c>
    </row>
    <row r="1243" spans="1:12" ht="18.75">
      <c r="A1243">
        <v>1203</v>
      </c>
      <c r="B1243" s="1" t="s">
        <v>15</v>
      </c>
      <c r="C1243" s="1" t="s">
        <v>1649</v>
      </c>
      <c r="D1243" s="1" t="s">
        <v>733</v>
      </c>
      <c r="E1243" s="1" t="s">
        <v>18</v>
      </c>
      <c r="F1243" s="1" t="s">
        <v>31</v>
      </c>
      <c r="G1243" s="2" t="s">
        <v>750</v>
      </c>
      <c r="H1243" s="1" t="s">
        <v>24</v>
      </c>
      <c r="J1243">
        <v>869606</v>
      </c>
      <c r="K1243" t="e">
        <v>#N/A</v>
      </c>
      <c r="L1243" s="12" t="str">
        <f>HYPERLINK("http://klibs1.kj.yamagata-u.ac.jp/mylimedio/search/search.do?keyword=%23ID%3D"&amp;J1243,"OPAC")</f>
        <v>OPAC</v>
      </c>
    </row>
    <row r="1244" spans="1:12" ht="18.75">
      <c r="A1244">
        <v>1204</v>
      </c>
      <c r="B1244" s="1" t="s">
        <v>15</v>
      </c>
      <c r="C1244" s="1" t="s">
        <v>1649</v>
      </c>
      <c r="D1244" s="1" t="s">
        <v>733</v>
      </c>
      <c r="E1244" s="1" t="s">
        <v>18</v>
      </c>
      <c r="F1244" s="1" t="s">
        <v>31</v>
      </c>
      <c r="G1244" s="13" t="s">
        <v>1650</v>
      </c>
      <c r="H1244" s="1" t="s">
        <v>21</v>
      </c>
      <c r="J1244">
        <v>879360</v>
      </c>
      <c r="K1244" t="e">
        <v>#N/A</v>
      </c>
      <c r="L1244" s="12" t="str">
        <f>HYPERLINK("http://klibs1.kj.yamagata-u.ac.jp/mylimedio/search/search.do?keyword=%23ID%3D"&amp;J1244,"OPAC")</f>
        <v>OPAC</v>
      </c>
    </row>
    <row r="1245" spans="1:12" ht="18.75">
      <c r="A1245">
        <v>1205</v>
      </c>
      <c r="B1245" s="1" t="s">
        <v>15</v>
      </c>
      <c r="C1245" s="1" t="s">
        <v>1649</v>
      </c>
      <c r="D1245" s="1" t="s">
        <v>733</v>
      </c>
      <c r="E1245" s="1" t="s">
        <v>18</v>
      </c>
      <c r="F1245" s="1" t="s">
        <v>31</v>
      </c>
      <c r="G1245" s="13" t="s">
        <v>752</v>
      </c>
      <c r="H1245" s="1" t="s">
        <v>24</v>
      </c>
      <c r="J1245">
        <v>270689</v>
      </c>
      <c r="L1245" s="12" t="str">
        <f>HYPERLINK("http://klibs1.kj.yamagata-u.ac.jp/mylimedio/search/search.do?keyword=%23ID%3D"&amp;J1245,"OPAC")</f>
        <v>OPAC</v>
      </c>
    </row>
    <row r="1246" spans="1:12" ht="37.5">
      <c r="A1246">
        <v>1206</v>
      </c>
      <c r="B1246" s="1" t="s">
        <v>15</v>
      </c>
      <c r="C1246" s="1" t="s">
        <v>1546</v>
      </c>
      <c r="D1246" s="1" t="s">
        <v>1651</v>
      </c>
      <c r="E1246" s="1" t="s">
        <v>18</v>
      </c>
      <c r="F1246" s="1" t="s">
        <v>31</v>
      </c>
      <c r="G1246" s="2" t="s">
        <v>1554</v>
      </c>
      <c r="H1246" s="1" t="s">
        <v>21</v>
      </c>
      <c r="J1246">
        <v>879359</v>
      </c>
      <c r="K1246" t="e">
        <v>#N/A</v>
      </c>
      <c r="L1246" s="12" t="str">
        <f aca="true" t="shared" si="46" ref="L1246:L1252">HYPERLINK("http://klibs1.kj.yamagata-u.ac.jp/mylimedio/search/search.do?keyword=%23ID%3D"&amp;J1246,"OPAC")</f>
        <v>OPAC</v>
      </c>
    </row>
    <row r="1247" spans="1:12" ht="18.75">
      <c r="A1247">
        <v>1207</v>
      </c>
      <c r="B1247" s="1" t="s">
        <v>15</v>
      </c>
      <c r="C1247" s="1" t="s">
        <v>1546</v>
      </c>
      <c r="D1247" s="1" t="s">
        <v>1651</v>
      </c>
      <c r="E1247" s="1" t="s">
        <v>18</v>
      </c>
      <c r="F1247" s="1" t="s">
        <v>31</v>
      </c>
      <c r="G1247" s="13" t="s">
        <v>1652</v>
      </c>
      <c r="H1247" s="1" t="s">
        <v>24</v>
      </c>
      <c r="J1247">
        <v>123481</v>
      </c>
      <c r="K1247" t="e">
        <v>#N/A</v>
      </c>
      <c r="L1247" s="12" t="str">
        <f t="shared" si="46"/>
        <v>OPAC</v>
      </c>
    </row>
    <row r="1248" spans="1:12" ht="18.75">
      <c r="A1248">
        <v>1208</v>
      </c>
      <c r="B1248" s="1" t="s">
        <v>15</v>
      </c>
      <c r="C1248" s="1" t="s">
        <v>1546</v>
      </c>
      <c r="D1248" s="1" t="s">
        <v>1651</v>
      </c>
      <c r="E1248" s="1" t="s">
        <v>18</v>
      </c>
      <c r="F1248" s="1" t="s">
        <v>31</v>
      </c>
      <c r="G1248" s="13" t="s">
        <v>1653</v>
      </c>
      <c r="H1248" s="1" t="s">
        <v>21</v>
      </c>
      <c r="J1248">
        <v>142114</v>
      </c>
      <c r="K1248" t="e">
        <v>#N/A</v>
      </c>
      <c r="L1248" s="12" t="str">
        <f t="shared" si="46"/>
        <v>OPAC</v>
      </c>
    </row>
    <row r="1249" spans="1:12" ht="37.5">
      <c r="A1249">
        <v>1209</v>
      </c>
      <c r="B1249" s="1" t="s">
        <v>15</v>
      </c>
      <c r="C1249" s="1" t="s">
        <v>1546</v>
      </c>
      <c r="D1249" s="1" t="s">
        <v>1654</v>
      </c>
      <c r="E1249" s="1" t="s">
        <v>18</v>
      </c>
      <c r="F1249" s="1" t="s">
        <v>31</v>
      </c>
      <c r="G1249" s="2" t="s">
        <v>1554</v>
      </c>
      <c r="H1249" s="1" t="s">
        <v>24</v>
      </c>
      <c r="J1249">
        <v>879359</v>
      </c>
      <c r="K1249" t="e">
        <v>#N/A</v>
      </c>
      <c r="L1249" s="12" t="str">
        <f t="shared" si="46"/>
        <v>OPAC</v>
      </c>
    </row>
    <row r="1250" spans="1:12" ht="18.75">
      <c r="A1250">
        <v>1210</v>
      </c>
      <c r="B1250" s="1" t="s">
        <v>15</v>
      </c>
      <c r="C1250" s="1" t="s">
        <v>1546</v>
      </c>
      <c r="D1250" s="1" t="s">
        <v>1654</v>
      </c>
      <c r="E1250" s="1" t="s">
        <v>18</v>
      </c>
      <c r="F1250" s="1" t="s">
        <v>31</v>
      </c>
      <c r="G1250" s="13" t="s">
        <v>1652</v>
      </c>
      <c r="H1250" s="1" t="s">
        <v>21</v>
      </c>
      <c r="J1250">
        <v>123481</v>
      </c>
      <c r="K1250" t="e">
        <v>#N/A</v>
      </c>
      <c r="L1250" s="12" t="str">
        <f t="shared" si="46"/>
        <v>OPAC</v>
      </c>
    </row>
    <row r="1251" spans="1:12" ht="18.75">
      <c r="A1251">
        <v>1211</v>
      </c>
      <c r="B1251" s="1" t="s">
        <v>15</v>
      </c>
      <c r="C1251" s="1" t="s">
        <v>1546</v>
      </c>
      <c r="D1251" s="1" t="s">
        <v>1654</v>
      </c>
      <c r="E1251" s="1" t="s">
        <v>18</v>
      </c>
      <c r="F1251" s="1" t="s">
        <v>31</v>
      </c>
      <c r="G1251" s="13" t="s">
        <v>1653</v>
      </c>
      <c r="H1251" s="1" t="s">
        <v>24</v>
      </c>
      <c r="J1251">
        <v>142114</v>
      </c>
      <c r="K1251" t="e">
        <v>#N/A</v>
      </c>
      <c r="L1251" s="12" t="str">
        <f t="shared" si="46"/>
        <v>OPAC</v>
      </c>
    </row>
    <row r="1252" spans="1:12" ht="18.75">
      <c r="A1252">
        <v>1212</v>
      </c>
      <c r="B1252" s="1" t="s">
        <v>15</v>
      </c>
      <c r="C1252" s="1" t="s">
        <v>1655</v>
      </c>
      <c r="D1252" s="1" t="s">
        <v>1558</v>
      </c>
      <c r="E1252" s="1" t="s">
        <v>18</v>
      </c>
      <c r="F1252" s="1" t="s">
        <v>19</v>
      </c>
      <c r="G1252" s="2" t="s">
        <v>1656</v>
      </c>
      <c r="H1252" s="1" t="s">
        <v>24</v>
      </c>
      <c r="J1252">
        <v>348686</v>
      </c>
      <c r="K1252" t="e">
        <v>#N/A</v>
      </c>
      <c r="L1252" s="12" t="str">
        <f t="shared" si="46"/>
        <v>OPAC</v>
      </c>
    </row>
    <row r="1253" spans="1:12" ht="18.75">
      <c r="A1253">
        <v>1213</v>
      </c>
      <c r="B1253" s="1" t="s">
        <v>15</v>
      </c>
      <c r="C1253" s="1" t="s">
        <v>1657</v>
      </c>
      <c r="D1253" s="1" t="s">
        <v>1658</v>
      </c>
      <c r="E1253" s="1" t="s">
        <v>18</v>
      </c>
      <c r="F1253" s="1" t="s">
        <v>19</v>
      </c>
      <c r="G1253" s="2" t="s">
        <v>1659</v>
      </c>
      <c r="H1253" s="1" t="s">
        <v>24</v>
      </c>
      <c r="J1253">
        <v>883165</v>
      </c>
      <c r="L1253" s="12" t="str">
        <f>HYPERLINK("http://klibs1.kj.yamagata-u.ac.jp/mylimedio/search/search.do?keyword=%23ID%3D"&amp;J1253,"OPAC")</f>
        <v>OPAC</v>
      </c>
    </row>
    <row r="1254" spans="1:12" ht="18.75">
      <c r="A1254">
        <v>1214</v>
      </c>
      <c r="B1254" s="1" t="s">
        <v>15</v>
      </c>
      <c r="C1254" s="1" t="s">
        <v>1657</v>
      </c>
      <c r="D1254" s="1" t="s">
        <v>1658</v>
      </c>
      <c r="E1254" s="1" t="s">
        <v>18</v>
      </c>
      <c r="F1254" s="1" t="s">
        <v>19</v>
      </c>
      <c r="G1254" s="13" t="s">
        <v>1660</v>
      </c>
      <c r="H1254" s="1" t="s">
        <v>24</v>
      </c>
      <c r="J1254">
        <v>869460</v>
      </c>
      <c r="K1254" t="e">
        <v>#N/A</v>
      </c>
      <c r="L1254" s="12" t="str">
        <f aca="true" t="shared" si="47" ref="L1254:L1261">HYPERLINK("http://klibs1.kj.yamagata-u.ac.jp/mylimedio/search/search.do?keyword=%23ID%3D"&amp;J1254,"OPAC")</f>
        <v>OPAC</v>
      </c>
    </row>
    <row r="1255" spans="1:12" ht="18.75">
      <c r="A1255">
        <v>1215</v>
      </c>
      <c r="B1255" s="1" t="s">
        <v>15</v>
      </c>
      <c r="C1255" s="1" t="s">
        <v>1657</v>
      </c>
      <c r="D1255" s="1" t="s">
        <v>1658</v>
      </c>
      <c r="E1255" s="1" t="s">
        <v>18</v>
      </c>
      <c r="F1255" s="1" t="s">
        <v>19</v>
      </c>
      <c r="G1255" s="13" t="s">
        <v>1661</v>
      </c>
      <c r="H1255" s="1" t="s">
        <v>21</v>
      </c>
      <c r="J1255">
        <v>867988</v>
      </c>
      <c r="K1255" t="e">
        <v>#N/A</v>
      </c>
      <c r="L1255" s="12" t="str">
        <f t="shared" si="47"/>
        <v>OPAC</v>
      </c>
    </row>
    <row r="1256" spans="1:12" ht="37.5">
      <c r="A1256">
        <v>1216</v>
      </c>
      <c r="B1256" s="1" t="s">
        <v>15</v>
      </c>
      <c r="C1256" s="1" t="s">
        <v>1662</v>
      </c>
      <c r="D1256" s="1" t="s">
        <v>1663</v>
      </c>
      <c r="E1256" s="1" t="s">
        <v>18</v>
      </c>
      <c r="F1256" s="1" t="s">
        <v>19</v>
      </c>
      <c r="G1256" s="2" t="s">
        <v>1664</v>
      </c>
      <c r="H1256" s="1" t="s">
        <v>24</v>
      </c>
      <c r="J1256">
        <v>845327</v>
      </c>
      <c r="K1256" t="e">
        <v>#N/A</v>
      </c>
      <c r="L1256" s="12" t="str">
        <f t="shared" si="47"/>
        <v>OPAC</v>
      </c>
    </row>
    <row r="1257" spans="1:12" ht="18.75">
      <c r="A1257">
        <v>1217</v>
      </c>
      <c r="B1257" s="1" t="s">
        <v>15</v>
      </c>
      <c r="C1257" s="1" t="s">
        <v>1662</v>
      </c>
      <c r="D1257" s="1" t="s">
        <v>1663</v>
      </c>
      <c r="E1257" s="1" t="s">
        <v>18</v>
      </c>
      <c r="F1257" s="1" t="s">
        <v>19</v>
      </c>
      <c r="G1257" s="13" t="s">
        <v>1665</v>
      </c>
      <c r="H1257" s="1" t="s">
        <v>24</v>
      </c>
      <c r="J1257">
        <v>883136</v>
      </c>
      <c r="L1257" s="12" t="str">
        <f t="shared" si="47"/>
        <v>OPAC</v>
      </c>
    </row>
    <row r="1258" spans="1:12" ht="37.5">
      <c r="A1258">
        <v>1218</v>
      </c>
      <c r="B1258" s="1" t="s">
        <v>15</v>
      </c>
      <c r="C1258" s="1" t="s">
        <v>1666</v>
      </c>
      <c r="D1258" s="1" t="s">
        <v>1658</v>
      </c>
      <c r="E1258" s="1" t="s">
        <v>18</v>
      </c>
      <c r="F1258" s="1" t="s">
        <v>31</v>
      </c>
      <c r="G1258" s="2" t="s">
        <v>1667</v>
      </c>
      <c r="H1258" s="1" t="s">
        <v>21</v>
      </c>
      <c r="J1258">
        <v>883166</v>
      </c>
      <c r="L1258" s="12" t="str">
        <f t="shared" si="47"/>
        <v>OPAC</v>
      </c>
    </row>
    <row r="1259" spans="1:12" ht="37.5">
      <c r="A1259">
        <v>1219</v>
      </c>
      <c r="B1259" s="1" t="s">
        <v>15</v>
      </c>
      <c r="C1259" s="1" t="s">
        <v>1666</v>
      </c>
      <c r="D1259" s="1" t="s">
        <v>1658</v>
      </c>
      <c r="E1259" s="1" t="s">
        <v>18</v>
      </c>
      <c r="F1259" s="1" t="s">
        <v>31</v>
      </c>
      <c r="G1259" s="13" t="s">
        <v>1668</v>
      </c>
      <c r="H1259" s="1" t="s">
        <v>21</v>
      </c>
      <c r="J1259">
        <v>879164</v>
      </c>
      <c r="K1259" t="e">
        <v>#N/A</v>
      </c>
      <c r="L1259" s="12" t="str">
        <f t="shared" si="47"/>
        <v>OPAC</v>
      </c>
    </row>
    <row r="1260" spans="1:12" ht="18.75">
      <c r="A1260">
        <v>1220</v>
      </c>
      <c r="B1260" s="1" t="s">
        <v>15</v>
      </c>
      <c r="C1260" s="1" t="s">
        <v>1666</v>
      </c>
      <c r="D1260" s="1" t="s">
        <v>1658</v>
      </c>
      <c r="E1260" s="1" t="s">
        <v>18</v>
      </c>
      <c r="F1260" s="1" t="s">
        <v>31</v>
      </c>
      <c r="G1260" s="13" t="s">
        <v>1661</v>
      </c>
      <c r="H1260" s="1" t="s">
        <v>21</v>
      </c>
      <c r="J1260">
        <v>867988</v>
      </c>
      <c r="K1260" t="e">
        <v>#N/A</v>
      </c>
      <c r="L1260" s="12" t="str">
        <f t="shared" si="47"/>
        <v>OPAC</v>
      </c>
    </row>
    <row r="1261" spans="1:12" ht="37.5">
      <c r="A1261">
        <v>1221</v>
      </c>
      <c r="B1261" s="1" t="s">
        <v>15</v>
      </c>
      <c r="C1261" s="1" t="s">
        <v>1669</v>
      </c>
      <c r="D1261" s="1" t="s">
        <v>1663</v>
      </c>
      <c r="E1261" s="1" t="s">
        <v>18</v>
      </c>
      <c r="F1261" s="1" t="s">
        <v>31</v>
      </c>
      <c r="G1261" s="2" t="s">
        <v>1664</v>
      </c>
      <c r="H1261" s="1" t="s">
        <v>21</v>
      </c>
      <c r="J1261">
        <v>845327</v>
      </c>
      <c r="K1261" t="e">
        <v>#N/A</v>
      </c>
      <c r="L1261" s="12" t="str">
        <f t="shared" si="47"/>
        <v>OPAC</v>
      </c>
    </row>
    <row r="1262" spans="1:12" ht="18.75">
      <c r="A1262">
        <v>1222</v>
      </c>
      <c r="B1262" s="1" t="s">
        <v>15</v>
      </c>
      <c r="C1262" s="1" t="s">
        <v>1669</v>
      </c>
      <c r="D1262" s="1" t="s">
        <v>1663</v>
      </c>
      <c r="E1262" s="1" t="s">
        <v>18</v>
      </c>
      <c r="F1262" s="1" t="s">
        <v>31</v>
      </c>
      <c r="G1262" s="13" t="s">
        <v>1670</v>
      </c>
      <c r="H1262" s="1" t="s">
        <v>24</v>
      </c>
      <c r="J1262">
        <v>883136</v>
      </c>
      <c r="L1262" s="12" t="str">
        <f>HYPERLINK("http://klibs1.kj.yamagata-u.ac.jp/mylimedio/search/search.do?keyword=%23ID%3D"&amp;J1262,"OPAC")</f>
        <v>OPAC</v>
      </c>
    </row>
    <row r="1263" spans="1:12" ht="37.5">
      <c r="A1263">
        <v>1223</v>
      </c>
      <c r="B1263" s="1" t="s">
        <v>15</v>
      </c>
      <c r="C1263" s="1" t="s">
        <v>1655</v>
      </c>
      <c r="D1263" s="1" t="s">
        <v>1671</v>
      </c>
      <c r="E1263" s="1" t="s">
        <v>18</v>
      </c>
      <c r="F1263" s="1" t="s">
        <v>19</v>
      </c>
      <c r="G1263" s="2" t="s">
        <v>1672</v>
      </c>
      <c r="H1263" s="1" t="s">
        <v>21</v>
      </c>
      <c r="J1263">
        <v>833063</v>
      </c>
      <c r="K1263" t="e">
        <v>#N/A</v>
      </c>
      <c r="L1263" s="12" t="str">
        <f aca="true" t="shared" si="48" ref="L1263:L1293">HYPERLINK("http://klibs1.kj.yamagata-u.ac.jp/mylimedio/search/search.do?keyword=%23ID%3D"&amp;J1263,"OPAC")</f>
        <v>OPAC</v>
      </c>
    </row>
    <row r="1264" spans="1:12" ht="18.75">
      <c r="A1264">
        <v>1224</v>
      </c>
      <c r="B1264" s="1" t="s">
        <v>15</v>
      </c>
      <c r="C1264" s="1" t="s">
        <v>1657</v>
      </c>
      <c r="D1264" s="1" t="s">
        <v>40</v>
      </c>
      <c r="E1264" s="1" t="s">
        <v>18</v>
      </c>
      <c r="F1264" s="1" t="s">
        <v>19</v>
      </c>
      <c r="G1264" s="2" t="s">
        <v>1673</v>
      </c>
      <c r="H1264" s="1" t="s">
        <v>24</v>
      </c>
      <c r="J1264">
        <v>878980</v>
      </c>
      <c r="K1264" t="e">
        <v>#N/A</v>
      </c>
      <c r="L1264" s="12" t="str">
        <f t="shared" si="48"/>
        <v>OPAC</v>
      </c>
    </row>
    <row r="1265" spans="1:12" ht="18.75">
      <c r="A1265">
        <v>1225</v>
      </c>
      <c r="B1265" s="1" t="s">
        <v>15</v>
      </c>
      <c r="C1265" s="1" t="s">
        <v>1657</v>
      </c>
      <c r="D1265" s="1" t="s">
        <v>40</v>
      </c>
      <c r="E1265" s="1" t="s">
        <v>18</v>
      </c>
      <c r="F1265" s="1" t="s">
        <v>19</v>
      </c>
      <c r="G1265" s="13" t="s">
        <v>1674</v>
      </c>
      <c r="H1265" s="1" t="s">
        <v>24</v>
      </c>
      <c r="J1265">
        <v>792966</v>
      </c>
      <c r="K1265" t="e">
        <v>#N/A</v>
      </c>
      <c r="L1265" s="12" t="str">
        <f t="shared" si="48"/>
        <v>OPAC</v>
      </c>
    </row>
    <row r="1266" spans="1:12" ht="18.75">
      <c r="A1266">
        <v>1226</v>
      </c>
      <c r="B1266" s="1" t="s">
        <v>15</v>
      </c>
      <c r="C1266" s="1" t="s">
        <v>1657</v>
      </c>
      <c r="D1266" s="1" t="s">
        <v>40</v>
      </c>
      <c r="E1266" s="1" t="s">
        <v>18</v>
      </c>
      <c r="F1266" s="1" t="s">
        <v>19</v>
      </c>
      <c r="G1266" s="13" t="s">
        <v>1675</v>
      </c>
      <c r="H1266" s="1" t="s">
        <v>21</v>
      </c>
      <c r="J1266">
        <v>764695</v>
      </c>
      <c r="K1266" t="e">
        <v>#N/A</v>
      </c>
      <c r="L1266" s="12" t="str">
        <f t="shared" si="48"/>
        <v>OPAC</v>
      </c>
    </row>
    <row r="1267" spans="1:12" ht="37.5">
      <c r="A1267">
        <v>1227</v>
      </c>
      <c r="B1267" s="1" t="s">
        <v>15</v>
      </c>
      <c r="C1267" s="1" t="s">
        <v>1657</v>
      </c>
      <c r="D1267" s="1" t="s">
        <v>40</v>
      </c>
      <c r="E1267" s="1" t="s">
        <v>18</v>
      </c>
      <c r="F1267" s="1" t="s">
        <v>19</v>
      </c>
      <c r="G1267" s="13" t="s">
        <v>1676</v>
      </c>
      <c r="H1267" s="1" t="s">
        <v>21</v>
      </c>
      <c r="J1267">
        <v>721633</v>
      </c>
      <c r="K1267" t="e">
        <v>#N/A</v>
      </c>
      <c r="L1267" s="12" t="str">
        <f t="shared" si="48"/>
        <v>OPAC</v>
      </c>
    </row>
    <row r="1268" spans="1:12" ht="18.75">
      <c r="A1268">
        <v>1228</v>
      </c>
      <c r="B1268" s="1" t="s">
        <v>15</v>
      </c>
      <c r="C1268" s="1" t="s">
        <v>1657</v>
      </c>
      <c r="D1268" s="1" t="s">
        <v>40</v>
      </c>
      <c r="E1268" s="1" t="s">
        <v>18</v>
      </c>
      <c r="F1268" s="1" t="s">
        <v>19</v>
      </c>
      <c r="G1268" s="13" t="s">
        <v>1677</v>
      </c>
      <c r="H1268" s="1" t="s">
        <v>24</v>
      </c>
      <c r="J1268">
        <v>842787</v>
      </c>
      <c r="K1268" t="e">
        <v>#N/A</v>
      </c>
      <c r="L1268" s="12" t="str">
        <f t="shared" si="48"/>
        <v>OPAC</v>
      </c>
    </row>
    <row r="1269" spans="1:12" ht="18.75">
      <c r="A1269">
        <v>1229</v>
      </c>
      <c r="B1269" s="1" t="s">
        <v>15</v>
      </c>
      <c r="C1269" s="1" t="s">
        <v>1657</v>
      </c>
      <c r="D1269" s="1" t="s">
        <v>40</v>
      </c>
      <c r="E1269" s="1" t="s">
        <v>18</v>
      </c>
      <c r="F1269" s="1" t="s">
        <v>19</v>
      </c>
      <c r="G1269" s="13" t="s">
        <v>1678</v>
      </c>
      <c r="H1269" s="1" t="s">
        <v>21</v>
      </c>
      <c r="J1269">
        <v>867988</v>
      </c>
      <c r="K1269" t="e">
        <v>#N/A</v>
      </c>
      <c r="L1269" s="12" t="str">
        <f t="shared" si="48"/>
        <v>OPAC</v>
      </c>
    </row>
    <row r="1270" spans="1:12" ht="18.75">
      <c r="A1270">
        <v>1230</v>
      </c>
      <c r="B1270" s="1" t="s">
        <v>15</v>
      </c>
      <c r="C1270" s="1" t="s">
        <v>1657</v>
      </c>
      <c r="D1270" s="1" t="s">
        <v>40</v>
      </c>
      <c r="E1270" s="1" t="s">
        <v>18</v>
      </c>
      <c r="F1270" s="1" t="s">
        <v>19</v>
      </c>
      <c r="G1270" s="13" t="s">
        <v>1679</v>
      </c>
      <c r="H1270" s="1" t="s">
        <v>24</v>
      </c>
      <c r="J1270">
        <v>802258</v>
      </c>
      <c r="K1270" t="e">
        <v>#N/A</v>
      </c>
      <c r="L1270" s="12" t="str">
        <f t="shared" si="48"/>
        <v>OPAC</v>
      </c>
    </row>
    <row r="1271" spans="1:12" ht="18.75">
      <c r="A1271">
        <v>1231</v>
      </c>
      <c r="B1271" s="1" t="s">
        <v>15</v>
      </c>
      <c r="C1271" s="1" t="s">
        <v>1657</v>
      </c>
      <c r="D1271" s="1" t="s">
        <v>40</v>
      </c>
      <c r="E1271" s="1" t="s">
        <v>18</v>
      </c>
      <c r="F1271" s="1" t="s">
        <v>19</v>
      </c>
      <c r="G1271" s="13" t="s">
        <v>1680</v>
      </c>
      <c r="H1271" s="1" t="s">
        <v>24</v>
      </c>
      <c r="J1271">
        <v>879232</v>
      </c>
      <c r="K1271" t="e">
        <v>#N/A</v>
      </c>
      <c r="L1271" s="12" t="str">
        <f t="shared" si="48"/>
        <v>OPAC</v>
      </c>
    </row>
    <row r="1272" spans="1:12" ht="18.75">
      <c r="A1272">
        <v>1232</v>
      </c>
      <c r="B1272" s="1" t="s">
        <v>15</v>
      </c>
      <c r="C1272" s="1" t="s">
        <v>1657</v>
      </c>
      <c r="D1272" s="1" t="s">
        <v>40</v>
      </c>
      <c r="E1272" s="1" t="s">
        <v>18</v>
      </c>
      <c r="F1272" s="1" t="s">
        <v>19</v>
      </c>
      <c r="G1272" s="13" t="s">
        <v>41</v>
      </c>
      <c r="H1272" s="1" t="s">
        <v>21</v>
      </c>
      <c r="J1272">
        <v>750627</v>
      </c>
      <c r="K1272" t="e">
        <v>#N/A</v>
      </c>
      <c r="L1272" s="12" t="str">
        <f t="shared" si="48"/>
        <v>OPAC</v>
      </c>
    </row>
    <row r="1273" spans="1:12" ht="18.75">
      <c r="A1273">
        <v>1233</v>
      </c>
      <c r="B1273" s="1" t="s">
        <v>15</v>
      </c>
      <c r="C1273" s="1" t="s">
        <v>1657</v>
      </c>
      <c r="D1273" s="1" t="s">
        <v>40</v>
      </c>
      <c r="E1273" s="1" t="s">
        <v>18</v>
      </c>
      <c r="F1273" s="1" t="s">
        <v>19</v>
      </c>
      <c r="G1273" s="13" t="s">
        <v>44</v>
      </c>
      <c r="H1273" s="1" t="s">
        <v>21</v>
      </c>
      <c r="J1273">
        <v>792081</v>
      </c>
      <c r="K1273" t="e">
        <v>#N/A</v>
      </c>
      <c r="L1273" s="12" t="str">
        <f t="shared" si="48"/>
        <v>OPAC</v>
      </c>
    </row>
    <row r="1274" spans="1:12" ht="18.75">
      <c r="A1274">
        <v>1234</v>
      </c>
      <c r="B1274" s="1" t="s">
        <v>15</v>
      </c>
      <c r="C1274" s="1" t="s">
        <v>1657</v>
      </c>
      <c r="D1274" s="1" t="s">
        <v>40</v>
      </c>
      <c r="E1274" s="1" t="s">
        <v>18</v>
      </c>
      <c r="F1274" s="1" t="s">
        <v>19</v>
      </c>
      <c r="G1274" s="13" t="s">
        <v>43</v>
      </c>
      <c r="H1274" s="1" t="s">
        <v>24</v>
      </c>
      <c r="J1274">
        <v>737171</v>
      </c>
      <c r="K1274" t="e">
        <v>#N/A</v>
      </c>
      <c r="L1274" s="12" t="str">
        <f t="shared" si="48"/>
        <v>OPAC</v>
      </c>
    </row>
    <row r="1275" spans="1:12" ht="18.75">
      <c r="A1275">
        <v>1235</v>
      </c>
      <c r="B1275" s="1" t="s">
        <v>15</v>
      </c>
      <c r="C1275" s="1" t="s">
        <v>1657</v>
      </c>
      <c r="D1275" s="1" t="s">
        <v>40</v>
      </c>
      <c r="E1275" s="1" t="s">
        <v>18</v>
      </c>
      <c r="F1275" s="1" t="s">
        <v>19</v>
      </c>
      <c r="G1275" s="13" t="s">
        <v>48</v>
      </c>
      <c r="H1275" s="1" t="s">
        <v>24</v>
      </c>
      <c r="J1275">
        <v>764001</v>
      </c>
      <c r="K1275" t="e">
        <v>#N/A</v>
      </c>
      <c r="L1275" s="12" t="str">
        <f t="shared" si="48"/>
        <v>OPAC</v>
      </c>
    </row>
    <row r="1276" spans="1:12" ht="18.75">
      <c r="A1276">
        <v>1236</v>
      </c>
      <c r="B1276" s="1" t="s">
        <v>15</v>
      </c>
      <c r="C1276" s="1" t="s">
        <v>1657</v>
      </c>
      <c r="D1276" s="1" t="s">
        <v>40</v>
      </c>
      <c r="E1276" s="1" t="s">
        <v>18</v>
      </c>
      <c r="F1276" s="1" t="s">
        <v>19</v>
      </c>
      <c r="G1276" s="13" t="s">
        <v>47</v>
      </c>
      <c r="H1276" s="1" t="s">
        <v>21</v>
      </c>
      <c r="J1276">
        <v>536299</v>
      </c>
      <c r="K1276" t="e">
        <v>#N/A</v>
      </c>
      <c r="L1276" s="12" t="str">
        <f t="shared" si="48"/>
        <v>OPAC</v>
      </c>
    </row>
    <row r="1277" spans="1:12" ht="18.75">
      <c r="A1277">
        <v>1237</v>
      </c>
      <c r="B1277" s="1" t="s">
        <v>15</v>
      </c>
      <c r="C1277" s="1" t="s">
        <v>1662</v>
      </c>
      <c r="D1277" s="1" t="s">
        <v>36</v>
      </c>
      <c r="E1277" s="1" t="s">
        <v>18</v>
      </c>
      <c r="F1277" s="1" t="s">
        <v>19</v>
      </c>
      <c r="G1277" s="2" t="s">
        <v>1681</v>
      </c>
      <c r="H1277" s="1" t="s">
        <v>21</v>
      </c>
      <c r="J1277">
        <v>879263</v>
      </c>
      <c r="K1277" t="e">
        <v>#N/A</v>
      </c>
      <c r="L1277" s="12" t="str">
        <f t="shared" si="48"/>
        <v>OPAC</v>
      </c>
    </row>
    <row r="1278" spans="1:12" ht="18.75">
      <c r="A1278">
        <v>1238</v>
      </c>
      <c r="B1278" s="1" t="s">
        <v>15</v>
      </c>
      <c r="C1278" s="1" t="s">
        <v>1662</v>
      </c>
      <c r="D1278" s="1" t="s">
        <v>36</v>
      </c>
      <c r="E1278" s="1" t="s">
        <v>18</v>
      </c>
      <c r="F1278" s="1" t="s">
        <v>19</v>
      </c>
      <c r="G1278" s="13" t="s">
        <v>1682</v>
      </c>
      <c r="H1278" s="1" t="s">
        <v>21</v>
      </c>
      <c r="J1278">
        <v>854112</v>
      </c>
      <c r="K1278" t="e">
        <v>#N/A</v>
      </c>
      <c r="L1278" s="12" t="str">
        <f t="shared" si="48"/>
        <v>OPAC</v>
      </c>
    </row>
    <row r="1279" spans="1:12" ht="18.75">
      <c r="A1279">
        <v>1239</v>
      </c>
      <c r="B1279" s="1" t="s">
        <v>15</v>
      </c>
      <c r="C1279" s="1" t="s">
        <v>1662</v>
      </c>
      <c r="D1279" s="1" t="s">
        <v>36</v>
      </c>
      <c r="E1279" s="1" t="s">
        <v>18</v>
      </c>
      <c r="F1279" s="1" t="s">
        <v>19</v>
      </c>
      <c r="G1279" s="13" t="s">
        <v>1683</v>
      </c>
      <c r="H1279" s="1" t="s">
        <v>24</v>
      </c>
      <c r="J1279">
        <v>854112</v>
      </c>
      <c r="K1279" t="e">
        <v>#N/A</v>
      </c>
      <c r="L1279" s="12" t="str">
        <f t="shared" si="48"/>
        <v>OPAC</v>
      </c>
    </row>
    <row r="1280" spans="1:12" ht="37.5">
      <c r="A1280">
        <v>1240</v>
      </c>
      <c r="B1280" s="1" t="s">
        <v>15</v>
      </c>
      <c r="C1280" s="1" t="s">
        <v>1684</v>
      </c>
      <c r="D1280" s="1" t="s">
        <v>1671</v>
      </c>
      <c r="E1280" s="1" t="s">
        <v>126</v>
      </c>
      <c r="F1280" s="1" t="s">
        <v>19</v>
      </c>
      <c r="G1280" s="2" t="s">
        <v>1672</v>
      </c>
      <c r="H1280" s="1" t="s">
        <v>24</v>
      </c>
      <c r="J1280">
        <v>833063</v>
      </c>
      <c r="K1280" t="e">
        <v>#N/A</v>
      </c>
      <c r="L1280" s="12" t="str">
        <f t="shared" si="48"/>
        <v>OPAC</v>
      </c>
    </row>
    <row r="1281" spans="1:12" ht="18.75">
      <c r="A1281">
        <v>1241</v>
      </c>
      <c r="B1281" s="1" t="s">
        <v>15</v>
      </c>
      <c r="C1281" s="1" t="s">
        <v>1666</v>
      </c>
      <c r="D1281" s="1" t="s">
        <v>40</v>
      </c>
      <c r="E1281" s="1" t="s">
        <v>18</v>
      </c>
      <c r="F1281" s="1" t="s">
        <v>31</v>
      </c>
      <c r="G1281" s="2" t="s">
        <v>1673</v>
      </c>
      <c r="H1281" s="1" t="s">
        <v>24</v>
      </c>
      <c r="J1281">
        <v>878980</v>
      </c>
      <c r="K1281" t="e">
        <v>#N/A</v>
      </c>
      <c r="L1281" s="12" t="str">
        <f t="shared" si="48"/>
        <v>OPAC</v>
      </c>
    </row>
    <row r="1282" spans="1:12" ht="18.75">
      <c r="A1282">
        <v>1242</v>
      </c>
      <c r="B1282" s="1" t="s">
        <v>15</v>
      </c>
      <c r="C1282" s="1" t="s">
        <v>1666</v>
      </c>
      <c r="D1282" s="1" t="s">
        <v>40</v>
      </c>
      <c r="E1282" s="1" t="s">
        <v>18</v>
      </c>
      <c r="F1282" s="1" t="s">
        <v>31</v>
      </c>
      <c r="G1282" s="13" t="s">
        <v>1674</v>
      </c>
      <c r="H1282" s="1" t="s">
        <v>24</v>
      </c>
      <c r="J1282">
        <v>792966</v>
      </c>
      <c r="K1282" t="e">
        <v>#N/A</v>
      </c>
      <c r="L1282" s="12" t="str">
        <f t="shared" si="48"/>
        <v>OPAC</v>
      </c>
    </row>
    <row r="1283" spans="1:12" ht="18.75">
      <c r="A1283">
        <v>1243</v>
      </c>
      <c r="B1283" s="1" t="s">
        <v>15</v>
      </c>
      <c r="C1283" s="1" t="s">
        <v>1666</v>
      </c>
      <c r="D1283" s="1" t="s">
        <v>40</v>
      </c>
      <c r="E1283" s="1" t="s">
        <v>18</v>
      </c>
      <c r="F1283" s="1" t="s">
        <v>31</v>
      </c>
      <c r="G1283" s="13" t="s">
        <v>1675</v>
      </c>
      <c r="H1283" s="1" t="s">
        <v>24</v>
      </c>
      <c r="J1283">
        <v>764695</v>
      </c>
      <c r="K1283" t="e">
        <v>#N/A</v>
      </c>
      <c r="L1283" s="12" t="str">
        <f t="shared" si="48"/>
        <v>OPAC</v>
      </c>
    </row>
    <row r="1284" spans="1:12" ht="18.75">
      <c r="A1284">
        <v>1244</v>
      </c>
      <c r="B1284" s="1" t="s">
        <v>15</v>
      </c>
      <c r="C1284" s="1" t="s">
        <v>1666</v>
      </c>
      <c r="D1284" s="1" t="s">
        <v>40</v>
      </c>
      <c r="E1284" s="1" t="s">
        <v>18</v>
      </c>
      <c r="F1284" s="1" t="s">
        <v>31</v>
      </c>
      <c r="G1284" s="13" t="s">
        <v>1685</v>
      </c>
      <c r="H1284" s="1" t="s">
        <v>24</v>
      </c>
      <c r="J1284">
        <v>732800</v>
      </c>
      <c r="K1284" t="e">
        <v>#N/A</v>
      </c>
      <c r="L1284" s="12" t="str">
        <f t="shared" si="48"/>
        <v>OPAC</v>
      </c>
    </row>
    <row r="1285" spans="1:12" ht="18.75">
      <c r="A1285">
        <v>1245</v>
      </c>
      <c r="B1285" s="1" t="s">
        <v>15</v>
      </c>
      <c r="C1285" s="1" t="s">
        <v>1666</v>
      </c>
      <c r="D1285" s="1" t="s">
        <v>40</v>
      </c>
      <c r="E1285" s="1" t="s">
        <v>18</v>
      </c>
      <c r="F1285" s="1" t="s">
        <v>31</v>
      </c>
      <c r="G1285" s="13" t="s">
        <v>1686</v>
      </c>
      <c r="H1285" s="1" t="s">
        <v>24</v>
      </c>
      <c r="J1285">
        <v>842787</v>
      </c>
      <c r="K1285" t="e">
        <v>#N/A</v>
      </c>
      <c r="L1285" s="12" t="str">
        <f t="shared" si="48"/>
        <v>OPAC</v>
      </c>
    </row>
    <row r="1286" spans="1:12" ht="18.75">
      <c r="A1286">
        <v>1246</v>
      </c>
      <c r="B1286" s="1" t="s">
        <v>15</v>
      </c>
      <c r="C1286" s="1" t="s">
        <v>1666</v>
      </c>
      <c r="D1286" s="1" t="s">
        <v>40</v>
      </c>
      <c r="E1286" s="1" t="s">
        <v>18</v>
      </c>
      <c r="F1286" s="1" t="s">
        <v>31</v>
      </c>
      <c r="G1286" s="13" t="s">
        <v>1678</v>
      </c>
      <c r="H1286" s="1" t="s">
        <v>21</v>
      </c>
      <c r="J1286">
        <v>867988</v>
      </c>
      <c r="K1286" t="e">
        <v>#N/A</v>
      </c>
      <c r="L1286" s="12" t="str">
        <f t="shared" si="48"/>
        <v>OPAC</v>
      </c>
    </row>
    <row r="1287" spans="1:12" ht="18.75">
      <c r="A1287">
        <v>1247</v>
      </c>
      <c r="B1287" s="1" t="s">
        <v>15</v>
      </c>
      <c r="C1287" s="1" t="s">
        <v>1666</v>
      </c>
      <c r="D1287" s="1" t="s">
        <v>40</v>
      </c>
      <c r="E1287" s="1" t="s">
        <v>18</v>
      </c>
      <c r="F1287" s="1" t="s">
        <v>31</v>
      </c>
      <c r="G1287" s="13" t="s">
        <v>1679</v>
      </c>
      <c r="H1287" s="1" t="s">
        <v>21</v>
      </c>
      <c r="J1287">
        <v>802258</v>
      </c>
      <c r="K1287" t="e">
        <v>#N/A</v>
      </c>
      <c r="L1287" s="12" t="str">
        <f t="shared" si="48"/>
        <v>OPAC</v>
      </c>
    </row>
    <row r="1288" spans="1:12" ht="18.75">
      <c r="A1288">
        <v>1248</v>
      </c>
      <c r="B1288" s="1" t="s">
        <v>15</v>
      </c>
      <c r="C1288" s="1" t="s">
        <v>1666</v>
      </c>
      <c r="D1288" s="1" t="s">
        <v>40</v>
      </c>
      <c r="E1288" s="1" t="s">
        <v>18</v>
      </c>
      <c r="F1288" s="1" t="s">
        <v>31</v>
      </c>
      <c r="G1288" s="13" t="s">
        <v>1687</v>
      </c>
      <c r="H1288" s="1" t="s">
        <v>24</v>
      </c>
      <c r="J1288">
        <v>879175</v>
      </c>
      <c r="K1288" t="e">
        <v>#N/A</v>
      </c>
      <c r="L1288" s="12" t="str">
        <f t="shared" si="48"/>
        <v>OPAC</v>
      </c>
    </row>
    <row r="1289" spans="1:12" ht="18.75">
      <c r="A1289" t="s">
        <v>1688</v>
      </c>
      <c r="B1289" s="1" t="s">
        <v>15</v>
      </c>
      <c r="C1289" s="1" t="s">
        <v>1666</v>
      </c>
      <c r="D1289" s="1" t="s">
        <v>40</v>
      </c>
      <c r="E1289" s="1" t="s">
        <v>18</v>
      </c>
      <c r="F1289" s="1" t="s">
        <v>31</v>
      </c>
      <c r="G1289" s="13" t="s">
        <v>1689</v>
      </c>
      <c r="H1289" s="1" t="s">
        <v>24</v>
      </c>
      <c r="J1289">
        <v>768174</v>
      </c>
      <c r="K1289" t="e">
        <v>#N/A</v>
      </c>
      <c r="L1289" s="12" t="str">
        <f t="shared" si="48"/>
        <v>OPAC</v>
      </c>
    </row>
    <row r="1290" spans="1:12" ht="18.75">
      <c r="A1290" t="s">
        <v>1690</v>
      </c>
      <c r="B1290" s="1" t="s">
        <v>15</v>
      </c>
      <c r="C1290" s="1" t="s">
        <v>1666</v>
      </c>
      <c r="D1290" s="1" t="s">
        <v>40</v>
      </c>
      <c r="E1290" s="1" t="s">
        <v>18</v>
      </c>
      <c r="F1290" s="1" t="s">
        <v>31</v>
      </c>
      <c r="G1290" s="13" t="s">
        <v>1691</v>
      </c>
      <c r="H1290" s="1" t="s">
        <v>24</v>
      </c>
      <c r="J1290">
        <v>236560</v>
      </c>
      <c r="K1290" t="e">
        <v>#N/A</v>
      </c>
      <c r="L1290" s="12" t="str">
        <f t="shared" si="48"/>
        <v>OPAC</v>
      </c>
    </row>
    <row r="1291" spans="1:12" ht="18.75">
      <c r="A1291">
        <v>1249</v>
      </c>
      <c r="B1291" s="1" t="s">
        <v>15</v>
      </c>
      <c r="C1291" s="1" t="s">
        <v>1669</v>
      </c>
      <c r="D1291" s="1" t="s">
        <v>36</v>
      </c>
      <c r="E1291" s="1" t="s">
        <v>18</v>
      </c>
      <c r="F1291" s="1" t="s">
        <v>19</v>
      </c>
      <c r="G1291" s="2" t="s">
        <v>1681</v>
      </c>
      <c r="H1291" s="1" t="s">
        <v>24</v>
      </c>
      <c r="J1291">
        <v>879263</v>
      </c>
      <c r="K1291" t="e">
        <v>#N/A</v>
      </c>
      <c r="L1291" s="12" t="str">
        <f t="shared" si="48"/>
        <v>OPAC</v>
      </c>
    </row>
    <row r="1292" spans="1:12" ht="18.75">
      <c r="A1292">
        <v>1250</v>
      </c>
      <c r="B1292" s="1" t="s">
        <v>15</v>
      </c>
      <c r="C1292" s="1" t="s">
        <v>1669</v>
      </c>
      <c r="D1292" s="1" t="s">
        <v>36</v>
      </c>
      <c r="E1292" s="1" t="s">
        <v>18</v>
      </c>
      <c r="F1292" s="1" t="s">
        <v>19</v>
      </c>
      <c r="G1292" s="13" t="s">
        <v>1692</v>
      </c>
      <c r="H1292" s="1" t="s">
        <v>21</v>
      </c>
      <c r="J1292">
        <v>854112</v>
      </c>
      <c r="K1292" t="e">
        <v>#N/A</v>
      </c>
      <c r="L1292" s="12" t="str">
        <f t="shared" si="48"/>
        <v>OPAC</v>
      </c>
    </row>
    <row r="1293" spans="1:12" ht="18.75">
      <c r="A1293">
        <v>1251</v>
      </c>
      <c r="B1293" s="1" t="s">
        <v>15</v>
      </c>
      <c r="C1293" s="1" t="s">
        <v>1538</v>
      </c>
      <c r="D1293" s="1" t="s">
        <v>1558</v>
      </c>
      <c r="E1293" s="1" t="s">
        <v>18</v>
      </c>
      <c r="F1293" s="1" t="s">
        <v>31</v>
      </c>
      <c r="G1293" s="2" t="s">
        <v>1693</v>
      </c>
      <c r="H1293" s="1" t="s">
        <v>24</v>
      </c>
      <c r="J1293">
        <v>348686</v>
      </c>
      <c r="K1293" t="e">
        <v>#N/A</v>
      </c>
      <c r="L1293" s="12" t="str">
        <f t="shared" si="48"/>
        <v>OPAC</v>
      </c>
    </row>
    <row r="1294" spans="1:12" ht="37.5">
      <c r="A1294">
        <v>1252</v>
      </c>
      <c r="B1294" s="1" t="s">
        <v>15</v>
      </c>
      <c r="C1294" s="1" t="s">
        <v>1694</v>
      </c>
      <c r="D1294" s="1" t="s">
        <v>1695</v>
      </c>
      <c r="E1294" s="1" t="s">
        <v>126</v>
      </c>
      <c r="F1294" s="1" t="s">
        <v>19</v>
      </c>
      <c r="G1294" s="2" t="s">
        <v>1696</v>
      </c>
      <c r="H1294" s="1" t="s">
        <v>24</v>
      </c>
      <c r="J1294">
        <v>872334</v>
      </c>
      <c r="L1294" s="12" t="str">
        <f>HYPERLINK("http://klibs1.kj.yamagata-u.ac.jp/mylimedio/search/search.do?keyword=%23ID%3D"&amp;J1294,"OPAC")</f>
        <v>OPAC</v>
      </c>
    </row>
    <row r="1295" spans="1:12" ht="18.75">
      <c r="A1295">
        <v>1253</v>
      </c>
      <c r="B1295" s="1" t="s">
        <v>15</v>
      </c>
      <c r="C1295" s="1" t="s">
        <v>1697</v>
      </c>
      <c r="D1295" s="1" t="s">
        <v>1698</v>
      </c>
      <c r="E1295" s="1" t="s">
        <v>18</v>
      </c>
      <c r="F1295" s="1" t="s">
        <v>19</v>
      </c>
      <c r="G1295" s="2" t="s">
        <v>1699</v>
      </c>
      <c r="H1295" s="1" t="s">
        <v>24</v>
      </c>
      <c r="J1295">
        <v>872334</v>
      </c>
      <c r="L1295" s="12" t="str">
        <f>HYPERLINK("http://klibs1.kj.yamagata-u.ac.jp/mylimedio/search/search.do?keyword=%23ID%3D"&amp;J1295,"OPAC")</f>
        <v>OPAC</v>
      </c>
    </row>
    <row r="1296" spans="1:12" ht="37.5">
      <c r="A1296">
        <v>1254</v>
      </c>
      <c r="B1296" s="1" t="s">
        <v>15</v>
      </c>
      <c r="C1296" s="1" t="s">
        <v>1700</v>
      </c>
      <c r="D1296" s="1" t="s">
        <v>1701</v>
      </c>
      <c r="E1296" s="1" t="s">
        <v>18</v>
      </c>
      <c r="F1296" s="1" t="s">
        <v>31</v>
      </c>
      <c r="G1296" s="2" t="s">
        <v>1702</v>
      </c>
      <c r="H1296" s="1" t="s">
        <v>374</v>
      </c>
      <c r="J1296">
        <v>120356</v>
      </c>
      <c r="K1296">
        <v>1</v>
      </c>
      <c r="L1296" s="12" t="str">
        <f>HYPERLINK("http://klibs1.kj.yamagata-u.ac.jp/mylimedio/search/search.do?keyword=%23ID%3D"&amp;J1296,"小白川図書館にあり")</f>
        <v>小白川図書館にあり</v>
      </c>
    </row>
    <row r="1297" spans="1:12" ht="18.75">
      <c r="A1297">
        <v>1255</v>
      </c>
      <c r="B1297" s="1" t="s">
        <v>15</v>
      </c>
      <c r="C1297" s="1" t="s">
        <v>1700</v>
      </c>
      <c r="D1297" s="1" t="s">
        <v>1701</v>
      </c>
      <c r="E1297" s="1" t="s">
        <v>18</v>
      </c>
      <c r="F1297" s="1" t="s">
        <v>31</v>
      </c>
      <c r="G1297" s="13" t="s">
        <v>1703</v>
      </c>
      <c r="H1297" s="1" t="s">
        <v>21</v>
      </c>
      <c r="J1297">
        <v>858256</v>
      </c>
      <c r="L1297" s="12" t="str">
        <f>HYPERLINK("http://klibs1.kj.yamagata-u.ac.jp/mylimedio/search/search.do?keyword=%23ID%3D"&amp;J1297,"OPAC")</f>
        <v>OPAC</v>
      </c>
    </row>
    <row r="1298" spans="1:12" ht="37.5">
      <c r="A1298">
        <v>1256</v>
      </c>
      <c r="B1298" s="1" t="s">
        <v>15</v>
      </c>
      <c r="C1298" s="1" t="s">
        <v>1704</v>
      </c>
      <c r="D1298" s="1" t="s">
        <v>1701</v>
      </c>
      <c r="E1298" s="1" t="s">
        <v>18</v>
      </c>
      <c r="F1298" s="1" t="s">
        <v>31</v>
      </c>
      <c r="G1298" s="2" t="s">
        <v>1702</v>
      </c>
      <c r="H1298" s="1" t="s">
        <v>82</v>
      </c>
      <c r="J1298">
        <v>120356</v>
      </c>
      <c r="K1298">
        <v>1</v>
      </c>
      <c r="L1298" s="12" t="str">
        <f>HYPERLINK("http://klibs1.kj.yamagata-u.ac.jp/mylimedio/search/search.do?keyword=%23ID%3D"&amp;J1298,"小白川図書館にあり")</f>
        <v>小白川図書館にあり</v>
      </c>
    </row>
    <row r="1299" spans="1:12" ht="18.75">
      <c r="A1299">
        <v>1257</v>
      </c>
      <c r="B1299" s="1" t="s">
        <v>15</v>
      </c>
      <c r="C1299" s="1" t="s">
        <v>1704</v>
      </c>
      <c r="D1299" s="1" t="s">
        <v>1701</v>
      </c>
      <c r="E1299" s="1" t="s">
        <v>18</v>
      </c>
      <c r="F1299" s="1" t="s">
        <v>31</v>
      </c>
      <c r="G1299" s="13" t="s">
        <v>1703</v>
      </c>
      <c r="H1299" s="1" t="s">
        <v>24</v>
      </c>
      <c r="J1299">
        <v>858256</v>
      </c>
      <c r="L1299" s="12" t="str">
        <f>HYPERLINK("http://klibs1.kj.yamagata-u.ac.jp/mylimedio/search/search.do?keyword=%23ID%3D"&amp;J1299,"OPAC")</f>
        <v>OPAC</v>
      </c>
    </row>
    <row r="1300" spans="1:12" ht="18.75">
      <c r="A1300">
        <v>1258</v>
      </c>
      <c r="B1300" s="1" t="s">
        <v>15</v>
      </c>
      <c r="C1300" s="1" t="s">
        <v>1705</v>
      </c>
      <c r="D1300" s="1" t="s">
        <v>1706</v>
      </c>
      <c r="E1300" s="1" t="s">
        <v>833</v>
      </c>
      <c r="F1300" s="1" t="s">
        <v>19</v>
      </c>
      <c r="G1300" s="2" t="s">
        <v>1707</v>
      </c>
      <c r="H1300" s="1" t="s">
        <v>24</v>
      </c>
      <c r="J1300">
        <v>871461</v>
      </c>
      <c r="K1300" t="e">
        <v>#N/A</v>
      </c>
      <c r="L1300" s="12" t="str">
        <f aca="true" t="shared" si="49" ref="L1300:L1327">HYPERLINK("http://klibs1.kj.yamagata-u.ac.jp/mylimedio/search/search.do?keyword=%23ID%3D"&amp;J1300,"OPAC")</f>
        <v>OPAC</v>
      </c>
    </row>
    <row r="1301" spans="1:12" ht="18.75">
      <c r="A1301">
        <v>1259</v>
      </c>
      <c r="B1301" s="1" t="s">
        <v>15</v>
      </c>
      <c r="C1301" s="1" t="s">
        <v>1705</v>
      </c>
      <c r="D1301" s="1" t="s">
        <v>1706</v>
      </c>
      <c r="E1301" s="1" t="s">
        <v>833</v>
      </c>
      <c r="F1301" s="1" t="s">
        <v>19</v>
      </c>
      <c r="G1301" s="13" t="s">
        <v>1708</v>
      </c>
      <c r="H1301" s="1" t="s">
        <v>21</v>
      </c>
      <c r="J1301">
        <v>882807</v>
      </c>
      <c r="L1301" s="12" t="str">
        <f t="shared" si="49"/>
        <v>OPAC</v>
      </c>
    </row>
    <row r="1302" spans="1:12" ht="18.75">
      <c r="A1302">
        <v>1260</v>
      </c>
      <c r="B1302" s="1" t="s">
        <v>15</v>
      </c>
      <c r="C1302" s="1" t="s">
        <v>1705</v>
      </c>
      <c r="D1302" s="1" t="s">
        <v>1706</v>
      </c>
      <c r="E1302" s="1" t="s">
        <v>833</v>
      </c>
      <c r="F1302" s="1" t="s">
        <v>19</v>
      </c>
      <c r="G1302" s="13" t="s">
        <v>1709</v>
      </c>
      <c r="H1302" s="1" t="s">
        <v>24</v>
      </c>
      <c r="J1302">
        <v>883162</v>
      </c>
      <c r="L1302" s="12" t="str">
        <f t="shared" si="49"/>
        <v>OPAC</v>
      </c>
    </row>
    <row r="1303" spans="1:12" ht="18.75">
      <c r="A1303">
        <v>1261</v>
      </c>
      <c r="B1303" s="1" t="s">
        <v>15</v>
      </c>
      <c r="C1303" s="1" t="s">
        <v>1705</v>
      </c>
      <c r="D1303" s="1" t="s">
        <v>1706</v>
      </c>
      <c r="E1303" s="1" t="s">
        <v>833</v>
      </c>
      <c r="F1303" s="1" t="s">
        <v>19</v>
      </c>
      <c r="G1303" s="13" t="s">
        <v>1710</v>
      </c>
      <c r="H1303" s="1" t="s">
        <v>24</v>
      </c>
      <c r="J1303">
        <v>883140</v>
      </c>
      <c r="L1303" s="12" t="str">
        <f t="shared" si="49"/>
        <v>OPAC</v>
      </c>
    </row>
    <row r="1304" spans="1:12" ht="18.75">
      <c r="A1304">
        <v>1262</v>
      </c>
      <c r="B1304" s="1" t="s">
        <v>15</v>
      </c>
      <c r="C1304" s="1" t="s">
        <v>1705</v>
      </c>
      <c r="D1304" s="1" t="s">
        <v>1706</v>
      </c>
      <c r="E1304" s="1" t="s">
        <v>833</v>
      </c>
      <c r="F1304" s="1" t="s">
        <v>19</v>
      </c>
      <c r="G1304" s="13" t="s">
        <v>1711</v>
      </c>
      <c r="H1304" s="1" t="s">
        <v>24</v>
      </c>
      <c r="J1304">
        <v>874238</v>
      </c>
      <c r="L1304" s="12" t="str">
        <f t="shared" si="49"/>
        <v>OPAC</v>
      </c>
    </row>
    <row r="1305" spans="1:12" ht="18.75">
      <c r="A1305">
        <v>1263</v>
      </c>
      <c r="B1305" s="1" t="s">
        <v>15</v>
      </c>
      <c r="C1305" s="1" t="s">
        <v>1712</v>
      </c>
      <c r="D1305" s="1" t="s">
        <v>1713</v>
      </c>
      <c r="E1305" s="1" t="s">
        <v>126</v>
      </c>
      <c r="F1305" s="1" t="s">
        <v>19</v>
      </c>
      <c r="G1305" s="2" t="s">
        <v>1714</v>
      </c>
      <c r="H1305" s="1" t="s">
        <v>21</v>
      </c>
      <c r="J1305">
        <v>774435</v>
      </c>
      <c r="K1305" t="e">
        <v>#N/A</v>
      </c>
      <c r="L1305" s="12" t="str">
        <f t="shared" si="49"/>
        <v>OPAC</v>
      </c>
    </row>
    <row r="1306" spans="1:12" ht="18.75">
      <c r="A1306">
        <v>1264</v>
      </c>
      <c r="B1306" s="1" t="s">
        <v>15</v>
      </c>
      <c r="C1306" s="1" t="s">
        <v>1715</v>
      </c>
      <c r="D1306" s="1" t="s">
        <v>1716</v>
      </c>
      <c r="E1306" s="1" t="s">
        <v>126</v>
      </c>
      <c r="F1306" s="1" t="s">
        <v>19</v>
      </c>
      <c r="G1306" s="2" t="s">
        <v>1717</v>
      </c>
      <c r="H1306" s="1" t="s">
        <v>24</v>
      </c>
      <c r="J1306">
        <v>139302</v>
      </c>
      <c r="K1306" t="e">
        <v>#N/A</v>
      </c>
      <c r="L1306" s="12" t="str">
        <f t="shared" si="49"/>
        <v>OPAC</v>
      </c>
    </row>
    <row r="1307" spans="1:12" ht="18.75">
      <c r="A1307">
        <v>1265</v>
      </c>
      <c r="B1307" s="1" t="s">
        <v>15</v>
      </c>
      <c r="C1307" s="1" t="s">
        <v>1715</v>
      </c>
      <c r="D1307" s="1" t="s">
        <v>1716</v>
      </c>
      <c r="E1307" s="1" t="s">
        <v>126</v>
      </c>
      <c r="F1307" s="1" t="s">
        <v>19</v>
      </c>
      <c r="G1307" s="13" t="s">
        <v>1718</v>
      </c>
      <c r="H1307" s="1" t="s">
        <v>24</v>
      </c>
      <c r="J1307">
        <v>348686</v>
      </c>
      <c r="K1307" t="e">
        <v>#N/A</v>
      </c>
      <c r="L1307" s="12" t="str">
        <f t="shared" si="49"/>
        <v>OPAC</v>
      </c>
    </row>
    <row r="1308" spans="1:12" ht="37.5">
      <c r="A1308">
        <v>1266</v>
      </c>
      <c r="B1308" s="1" t="s">
        <v>15</v>
      </c>
      <c r="C1308" s="1" t="s">
        <v>1715</v>
      </c>
      <c r="D1308" s="1" t="s">
        <v>1716</v>
      </c>
      <c r="E1308" s="1" t="s">
        <v>126</v>
      </c>
      <c r="F1308" s="1" t="s">
        <v>19</v>
      </c>
      <c r="G1308" s="13" t="s">
        <v>1719</v>
      </c>
      <c r="H1308" s="1" t="s">
        <v>24</v>
      </c>
      <c r="J1308">
        <v>862078</v>
      </c>
      <c r="K1308" t="e">
        <v>#N/A</v>
      </c>
      <c r="L1308" s="12" t="str">
        <f t="shared" si="49"/>
        <v>OPAC</v>
      </c>
    </row>
    <row r="1309" spans="1:12" ht="37.5">
      <c r="A1309">
        <v>1267</v>
      </c>
      <c r="B1309" s="1" t="s">
        <v>15</v>
      </c>
      <c r="C1309" s="1" t="s">
        <v>1715</v>
      </c>
      <c r="D1309" s="1" t="s">
        <v>1716</v>
      </c>
      <c r="E1309" s="1" t="s">
        <v>126</v>
      </c>
      <c r="F1309" s="1" t="s">
        <v>19</v>
      </c>
      <c r="G1309" s="13" t="s">
        <v>1720</v>
      </c>
      <c r="H1309" s="1" t="s">
        <v>24</v>
      </c>
      <c r="J1309">
        <v>778587</v>
      </c>
      <c r="K1309" t="e">
        <v>#N/A</v>
      </c>
      <c r="L1309" s="12" t="str">
        <f t="shared" si="49"/>
        <v>OPAC</v>
      </c>
    </row>
    <row r="1310" spans="1:12" ht="18.75">
      <c r="A1310">
        <v>1268</v>
      </c>
      <c r="B1310" s="1" t="s">
        <v>15</v>
      </c>
      <c r="C1310" s="1" t="s">
        <v>1715</v>
      </c>
      <c r="D1310" s="1" t="s">
        <v>1716</v>
      </c>
      <c r="E1310" s="1" t="s">
        <v>126</v>
      </c>
      <c r="F1310" s="1" t="s">
        <v>19</v>
      </c>
      <c r="G1310" s="13" t="s">
        <v>1721</v>
      </c>
      <c r="H1310" s="1" t="s">
        <v>24</v>
      </c>
      <c r="J1310">
        <v>750816</v>
      </c>
      <c r="K1310" t="e">
        <v>#N/A</v>
      </c>
      <c r="L1310" s="12" t="str">
        <f t="shared" si="49"/>
        <v>OPAC</v>
      </c>
    </row>
    <row r="1311" spans="1:12" ht="37.5">
      <c r="A1311">
        <v>1269</v>
      </c>
      <c r="B1311" s="1" t="s">
        <v>15</v>
      </c>
      <c r="C1311" s="1" t="s">
        <v>1715</v>
      </c>
      <c r="D1311" s="1" t="s">
        <v>1716</v>
      </c>
      <c r="E1311" s="1" t="s">
        <v>126</v>
      </c>
      <c r="F1311" s="1" t="s">
        <v>19</v>
      </c>
      <c r="G1311" s="13" t="s">
        <v>1722</v>
      </c>
      <c r="H1311" s="1" t="s">
        <v>24</v>
      </c>
      <c r="J1311">
        <v>832072</v>
      </c>
      <c r="K1311" t="e">
        <v>#N/A</v>
      </c>
      <c r="L1311" s="12" t="str">
        <f t="shared" si="49"/>
        <v>OPAC</v>
      </c>
    </row>
    <row r="1312" spans="1:12" ht="37.5">
      <c r="A1312">
        <v>1270</v>
      </c>
      <c r="B1312" s="1" t="s">
        <v>15</v>
      </c>
      <c r="C1312" s="1" t="s">
        <v>1715</v>
      </c>
      <c r="D1312" s="1" t="s">
        <v>1716</v>
      </c>
      <c r="E1312" s="1" t="s">
        <v>126</v>
      </c>
      <c r="F1312" s="1" t="s">
        <v>19</v>
      </c>
      <c r="G1312" s="13" t="s">
        <v>1723</v>
      </c>
      <c r="H1312" s="1" t="s">
        <v>24</v>
      </c>
      <c r="J1312">
        <v>879178</v>
      </c>
      <c r="K1312" t="e">
        <v>#N/A</v>
      </c>
      <c r="L1312" s="12" t="str">
        <f t="shared" si="49"/>
        <v>OPAC</v>
      </c>
    </row>
    <row r="1313" spans="1:12" ht="37.5">
      <c r="A1313">
        <v>1271</v>
      </c>
      <c r="B1313" s="1" t="s">
        <v>15</v>
      </c>
      <c r="C1313" s="1" t="s">
        <v>1715</v>
      </c>
      <c r="D1313" s="1" t="s">
        <v>1716</v>
      </c>
      <c r="E1313" s="1" t="s">
        <v>126</v>
      </c>
      <c r="F1313" s="1" t="s">
        <v>19</v>
      </c>
      <c r="G1313" s="13" t="s">
        <v>1724</v>
      </c>
      <c r="H1313" s="1" t="s">
        <v>24</v>
      </c>
      <c r="J1313">
        <v>833063</v>
      </c>
      <c r="K1313" t="e">
        <v>#N/A</v>
      </c>
      <c r="L1313" s="12" t="str">
        <f t="shared" si="49"/>
        <v>OPAC</v>
      </c>
    </row>
    <row r="1314" spans="1:12" ht="18.75">
      <c r="A1314">
        <v>1272</v>
      </c>
      <c r="B1314" s="1" t="s">
        <v>15</v>
      </c>
      <c r="C1314" s="1" t="s">
        <v>1725</v>
      </c>
      <c r="D1314" s="1" t="s">
        <v>1726</v>
      </c>
      <c r="E1314" s="1" t="s">
        <v>18</v>
      </c>
      <c r="F1314" s="1" t="s">
        <v>31</v>
      </c>
      <c r="G1314" s="2" t="s">
        <v>1727</v>
      </c>
      <c r="H1314" s="1" t="s">
        <v>24</v>
      </c>
      <c r="J1314">
        <v>764970</v>
      </c>
      <c r="K1314" t="e">
        <v>#N/A</v>
      </c>
      <c r="L1314" s="12" t="str">
        <f t="shared" si="49"/>
        <v>OPAC</v>
      </c>
    </row>
    <row r="1315" spans="1:12" ht="18.75">
      <c r="A1315">
        <v>1273</v>
      </c>
      <c r="B1315" s="1" t="s">
        <v>15</v>
      </c>
      <c r="C1315" s="1" t="s">
        <v>1725</v>
      </c>
      <c r="D1315" s="1" t="s">
        <v>1726</v>
      </c>
      <c r="E1315" s="1" t="s">
        <v>18</v>
      </c>
      <c r="F1315" s="1" t="s">
        <v>31</v>
      </c>
      <c r="G1315" s="2" t="s">
        <v>1727</v>
      </c>
      <c r="H1315" s="1" t="s">
        <v>24</v>
      </c>
      <c r="J1315">
        <v>764970</v>
      </c>
      <c r="K1315" t="e">
        <v>#N/A</v>
      </c>
      <c r="L1315" s="12" t="str">
        <f t="shared" si="49"/>
        <v>OPAC</v>
      </c>
    </row>
    <row r="1316" spans="1:12" s="16" customFormat="1" ht="37.5">
      <c r="A1316">
        <v>1274</v>
      </c>
      <c r="B1316" s="14" t="s">
        <v>15</v>
      </c>
      <c r="C1316" s="14" t="s">
        <v>1728</v>
      </c>
      <c r="D1316" s="14" t="s">
        <v>1390</v>
      </c>
      <c r="E1316" s="14" t="s">
        <v>18</v>
      </c>
      <c r="F1316" s="14" t="s">
        <v>31</v>
      </c>
      <c r="G1316" s="15" t="s">
        <v>1729</v>
      </c>
      <c r="H1316" s="1" t="s">
        <v>24</v>
      </c>
      <c r="J1316">
        <v>778629</v>
      </c>
      <c r="K1316" t="e">
        <v>#N/A</v>
      </c>
      <c r="L1316" s="12" t="str">
        <f t="shared" si="49"/>
        <v>OPAC</v>
      </c>
    </row>
    <row r="1317" spans="1:12" s="16" customFormat="1" ht="37.5">
      <c r="A1317">
        <v>1275</v>
      </c>
      <c r="B1317" s="14" t="s">
        <v>15</v>
      </c>
      <c r="C1317" s="14" t="s">
        <v>1728</v>
      </c>
      <c r="D1317" s="14" t="s">
        <v>1390</v>
      </c>
      <c r="E1317" s="14" t="s">
        <v>18</v>
      </c>
      <c r="F1317" s="14" t="s">
        <v>31</v>
      </c>
      <c r="G1317" s="17" t="s">
        <v>1730</v>
      </c>
      <c r="H1317" s="1" t="s">
        <v>24</v>
      </c>
      <c r="J1317">
        <v>141271</v>
      </c>
      <c r="K1317" t="e">
        <v>#N/A</v>
      </c>
      <c r="L1317" s="12" t="str">
        <f t="shared" si="49"/>
        <v>OPAC</v>
      </c>
    </row>
    <row r="1318" spans="1:12" s="16" customFormat="1" ht="37.5">
      <c r="A1318">
        <v>1276</v>
      </c>
      <c r="B1318" s="14" t="s">
        <v>15</v>
      </c>
      <c r="C1318" s="14" t="s">
        <v>1728</v>
      </c>
      <c r="D1318" s="14" t="s">
        <v>1390</v>
      </c>
      <c r="E1318" s="14" t="s">
        <v>18</v>
      </c>
      <c r="F1318" s="14" t="s">
        <v>31</v>
      </c>
      <c r="G1318" s="15" t="s">
        <v>1729</v>
      </c>
      <c r="H1318" s="1" t="s">
        <v>24</v>
      </c>
      <c r="J1318">
        <v>778629</v>
      </c>
      <c r="K1318" t="e">
        <v>#N/A</v>
      </c>
      <c r="L1318" s="12" t="str">
        <f t="shared" si="49"/>
        <v>OPAC</v>
      </c>
    </row>
    <row r="1319" spans="1:12" s="16" customFormat="1" ht="37.5">
      <c r="A1319">
        <v>1277</v>
      </c>
      <c r="B1319" s="14" t="s">
        <v>15</v>
      </c>
      <c r="C1319" s="14" t="s">
        <v>1728</v>
      </c>
      <c r="D1319" s="14" t="s">
        <v>1390</v>
      </c>
      <c r="E1319" s="14" t="s">
        <v>18</v>
      </c>
      <c r="F1319" s="14" t="s">
        <v>31</v>
      </c>
      <c r="G1319" s="17" t="s">
        <v>1730</v>
      </c>
      <c r="H1319" s="1" t="s">
        <v>21</v>
      </c>
      <c r="J1319">
        <v>141271</v>
      </c>
      <c r="K1319" t="e">
        <v>#N/A</v>
      </c>
      <c r="L1319" s="12" t="str">
        <f t="shared" si="49"/>
        <v>OPAC</v>
      </c>
    </row>
    <row r="1320" spans="1:12" ht="18.75">
      <c r="A1320">
        <v>1278</v>
      </c>
      <c r="B1320" s="1" t="s">
        <v>15</v>
      </c>
      <c r="C1320" s="1" t="s">
        <v>1731</v>
      </c>
      <c r="D1320" s="1" t="s">
        <v>1732</v>
      </c>
      <c r="E1320" s="1" t="s">
        <v>1733</v>
      </c>
      <c r="F1320" s="1" t="s">
        <v>31</v>
      </c>
      <c r="G1320" s="2" t="s">
        <v>1734</v>
      </c>
      <c r="H1320" s="1" t="s">
        <v>24</v>
      </c>
      <c r="J1320">
        <v>378070</v>
      </c>
      <c r="K1320" t="e">
        <v>#N/A</v>
      </c>
      <c r="L1320" s="12" t="str">
        <f t="shared" si="49"/>
        <v>OPAC</v>
      </c>
    </row>
    <row r="1321" spans="1:12" ht="18.75">
      <c r="A1321">
        <v>1279</v>
      </c>
      <c r="B1321" s="1" t="s">
        <v>15</v>
      </c>
      <c r="C1321" s="1" t="s">
        <v>1731</v>
      </c>
      <c r="D1321" s="1" t="s">
        <v>1732</v>
      </c>
      <c r="E1321" s="1" t="s">
        <v>1733</v>
      </c>
      <c r="F1321" s="1" t="s">
        <v>31</v>
      </c>
      <c r="G1321" s="2" t="s">
        <v>1734</v>
      </c>
      <c r="H1321" s="1" t="s">
        <v>21</v>
      </c>
      <c r="J1321">
        <v>378070</v>
      </c>
      <c r="K1321" t="e">
        <v>#N/A</v>
      </c>
      <c r="L1321" s="12" t="str">
        <f t="shared" si="49"/>
        <v>OPAC</v>
      </c>
    </row>
    <row r="1322" spans="1:12" ht="37.5">
      <c r="A1322">
        <v>1280</v>
      </c>
      <c r="B1322" s="1" t="s">
        <v>15</v>
      </c>
      <c r="C1322" s="1" t="s">
        <v>1735</v>
      </c>
      <c r="D1322" s="1" t="s">
        <v>1736</v>
      </c>
      <c r="E1322" s="1" t="s">
        <v>18</v>
      </c>
      <c r="F1322" s="1" t="s">
        <v>31</v>
      </c>
      <c r="G1322" s="2" t="s">
        <v>1737</v>
      </c>
      <c r="H1322" s="1" t="s">
        <v>24</v>
      </c>
      <c r="J1322">
        <v>879359</v>
      </c>
      <c r="K1322" t="e">
        <v>#N/A</v>
      </c>
      <c r="L1322" s="12" t="str">
        <f t="shared" si="49"/>
        <v>OPAC</v>
      </c>
    </row>
    <row r="1323" spans="1:12" ht="18.75">
      <c r="A1323">
        <v>1281</v>
      </c>
      <c r="B1323" s="1" t="s">
        <v>15</v>
      </c>
      <c r="C1323" s="1" t="s">
        <v>1738</v>
      </c>
      <c r="D1323" s="1" t="s">
        <v>1739</v>
      </c>
      <c r="E1323" s="1" t="s">
        <v>18</v>
      </c>
      <c r="F1323" s="1" t="s">
        <v>31</v>
      </c>
      <c r="G1323" s="2" t="s">
        <v>1740</v>
      </c>
      <c r="H1323" s="1" t="s">
        <v>24</v>
      </c>
      <c r="J1323">
        <v>860781</v>
      </c>
      <c r="K1323" t="e">
        <v>#N/A</v>
      </c>
      <c r="L1323" s="12" t="str">
        <f t="shared" si="49"/>
        <v>OPAC</v>
      </c>
    </row>
    <row r="1324" spans="1:12" ht="18.75">
      <c r="A1324">
        <v>1282</v>
      </c>
      <c r="B1324" s="1" t="s">
        <v>15</v>
      </c>
      <c r="C1324" s="1" t="s">
        <v>1738</v>
      </c>
      <c r="D1324" s="1" t="s">
        <v>1739</v>
      </c>
      <c r="E1324" s="1" t="s">
        <v>18</v>
      </c>
      <c r="F1324" s="1" t="s">
        <v>31</v>
      </c>
      <c r="G1324" s="13" t="s">
        <v>1741</v>
      </c>
      <c r="H1324" s="1" t="s">
        <v>24</v>
      </c>
      <c r="J1324">
        <v>678952</v>
      </c>
      <c r="K1324" t="e">
        <v>#N/A</v>
      </c>
      <c r="L1324" s="12" t="str">
        <f t="shared" si="49"/>
        <v>OPAC</v>
      </c>
    </row>
    <row r="1325" spans="1:12" ht="18.75">
      <c r="A1325">
        <v>1283</v>
      </c>
      <c r="B1325" s="1" t="s">
        <v>15</v>
      </c>
      <c r="C1325" s="1" t="s">
        <v>1742</v>
      </c>
      <c r="D1325" s="1" t="s">
        <v>1743</v>
      </c>
      <c r="E1325" s="1" t="s">
        <v>126</v>
      </c>
      <c r="F1325" s="1" t="s">
        <v>31</v>
      </c>
      <c r="G1325" s="2" t="s">
        <v>1744</v>
      </c>
      <c r="H1325" s="1" t="s">
        <v>21</v>
      </c>
      <c r="J1325">
        <v>881126</v>
      </c>
      <c r="K1325" t="e">
        <v>#N/A</v>
      </c>
      <c r="L1325" s="12" t="str">
        <f t="shared" si="49"/>
        <v>OPAC</v>
      </c>
    </row>
    <row r="1326" spans="1:12" ht="18.75">
      <c r="A1326">
        <v>1284</v>
      </c>
      <c r="B1326" s="1" t="s">
        <v>15</v>
      </c>
      <c r="C1326" s="1" t="s">
        <v>1742</v>
      </c>
      <c r="D1326" s="1" t="s">
        <v>1743</v>
      </c>
      <c r="E1326" s="1" t="s">
        <v>126</v>
      </c>
      <c r="F1326" s="1" t="s">
        <v>31</v>
      </c>
      <c r="G1326" s="13" t="s">
        <v>1745</v>
      </c>
      <c r="H1326" s="1" t="s">
        <v>24</v>
      </c>
      <c r="J1326">
        <v>38923</v>
      </c>
      <c r="K1326" t="e">
        <v>#N/A</v>
      </c>
      <c r="L1326" s="12" t="str">
        <f t="shared" si="49"/>
        <v>OPAC</v>
      </c>
    </row>
    <row r="1327" spans="1:12" ht="18.75">
      <c r="A1327">
        <v>1285</v>
      </c>
      <c r="B1327" s="1" t="s">
        <v>15</v>
      </c>
      <c r="C1327" s="1" t="s">
        <v>1742</v>
      </c>
      <c r="D1327" s="1" t="s">
        <v>1743</v>
      </c>
      <c r="E1327" s="1" t="s">
        <v>126</v>
      </c>
      <c r="F1327" s="1" t="s">
        <v>31</v>
      </c>
      <c r="G1327" s="13" t="s">
        <v>1746</v>
      </c>
      <c r="H1327" s="1" t="s">
        <v>24</v>
      </c>
      <c r="J1327">
        <v>236616</v>
      </c>
      <c r="K1327" t="e">
        <v>#N/A</v>
      </c>
      <c r="L1327" s="12" t="str">
        <f t="shared" si="49"/>
        <v>OPAC</v>
      </c>
    </row>
    <row r="1328" spans="1:12" ht="18.75">
      <c r="A1328">
        <v>1286</v>
      </c>
      <c r="B1328" s="1" t="s">
        <v>15</v>
      </c>
      <c r="C1328" s="1" t="s">
        <v>1742</v>
      </c>
      <c r="D1328" s="1" t="s">
        <v>1743</v>
      </c>
      <c r="E1328" s="1" t="s">
        <v>126</v>
      </c>
      <c r="F1328" s="1" t="s">
        <v>31</v>
      </c>
      <c r="G1328" s="13" t="s">
        <v>1747</v>
      </c>
      <c r="H1328" s="1" t="s">
        <v>24</v>
      </c>
      <c r="I1328" s="12" t="str">
        <f>HYPERLINK("http://klibs1.kj.yamagata-u.ac.jp/mylimedio/search/search.do?keyword=%23ID%3D872553","電子ブックあり")</f>
        <v>電子ブックあり</v>
      </c>
      <c r="J1328">
        <v>124903</v>
      </c>
      <c r="K1328" t="s">
        <v>143</v>
      </c>
      <c r="L1328" s="12" t="str">
        <f>HYPERLINK("http://klibs1.kj.yamagata-u.ac.jp/mylimedio/search/search.do?keyword=%23ID%3D"&amp;J1328,"OPAC")</f>
        <v>OPAC</v>
      </c>
    </row>
    <row r="1329" spans="1:12" ht="18.75">
      <c r="A1329">
        <v>1287</v>
      </c>
      <c r="B1329" s="1" t="s">
        <v>15</v>
      </c>
      <c r="C1329" s="1" t="s">
        <v>1742</v>
      </c>
      <c r="D1329" s="1" t="s">
        <v>1743</v>
      </c>
      <c r="E1329" s="1" t="s">
        <v>126</v>
      </c>
      <c r="F1329" s="1" t="s">
        <v>31</v>
      </c>
      <c r="G1329" s="2" t="s">
        <v>1744</v>
      </c>
      <c r="H1329" s="1" t="s">
        <v>21</v>
      </c>
      <c r="J1329">
        <v>881126</v>
      </c>
      <c r="K1329" t="e">
        <v>#N/A</v>
      </c>
      <c r="L1329" s="12" t="str">
        <f>HYPERLINK("http://klibs1.kj.yamagata-u.ac.jp/mylimedio/search/search.do?keyword=%23ID%3D"&amp;J1329,"OPAC")</f>
        <v>OPAC</v>
      </c>
    </row>
    <row r="1330" spans="1:12" ht="18.75">
      <c r="A1330">
        <v>1288</v>
      </c>
      <c r="B1330" s="1" t="s">
        <v>15</v>
      </c>
      <c r="C1330" s="1" t="s">
        <v>1742</v>
      </c>
      <c r="D1330" s="1" t="s">
        <v>1743</v>
      </c>
      <c r="E1330" s="1" t="s">
        <v>126</v>
      </c>
      <c r="F1330" s="1" t="s">
        <v>31</v>
      </c>
      <c r="G1330" s="13" t="s">
        <v>1745</v>
      </c>
      <c r="H1330" s="1" t="s">
        <v>24</v>
      </c>
      <c r="J1330">
        <v>38923</v>
      </c>
      <c r="K1330" t="e">
        <v>#N/A</v>
      </c>
      <c r="L1330" s="12" t="str">
        <f>HYPERLINK("http://klibs1.kj.yamagata-u.ac.jp/mylimedio/search/search.do?keyword=%23ID%3D"&amp;J1330,"OPAC")</f>
        <v>OPAC</v>
      </c>
    </row>
    <row r="1331" spans="1:12" ht="18.75">
      <c r="A1331">
        <v>1289</v>
      </c>
      <c r="B1331" s="1" t="s">
        <v>15</v>
      </c>
      <c r="C1331" s="1" t="s">
        <v>1742</v>
      </c>
      <c r="D1331" s="1" t="s">
        <v>1743</v>
      </c>
      <c r="E1331" s="1" t="s">
        <v>126</v>
      </c>
      <c r="F1331" s="1" t="s">
        <v>31</v>
      </c>
      <c r="G1331" s="13" t="s">
        <v>1746</v>
      </c>
      <c r="H1331" s="1" t="s">
        <v>24</v>
      </c>
      <c r="J1331">
        <v>236616</v>
      </c>
      <c r="K1331" t="e">
        <v>#N/A</v>
      </c>
      <c r="L1331" s="12" t="str">
        <f>HYPERLINK("http://klibs1.kj.yamagata-u.ac.jp/mylimedio/search/search.do?keyword=%23ID%3D"&amp;J1331,"OPAC")</f>
        <v>OPAC</v>
      </c>
    </row>
    <row r="1332" spans="1:12" ht="18.75">
      <c r="A1332">
        <v>1290</v>
      </c>
      <c r="B1332" s="1" t="s">
        <v>15</v>
      </c>
      <c r="C1332" s="1" t="s">
        <v>1742</v>
      </c>
      <c r="D1332" s="1" t="s">
        <v>1743</v>
      </c>
      <c r="E1332" s="1" t="s">
        <v>126</v>
      </c>
      <c r="F1332" s="1" t="s">
        <v>31</v>
      </c>
      <c r="G1332" s="13" t="s">
        <v>1747</v>
      </c>
      <c r="H1332" s="1" t="s">
        <v>24</v>
      </c>
      <c r="I1332" s="12" t="str">
        <f>HYPERLINK("http://klibs1.kj.yamagata-u.ac.jp/mylimedio/search/search.do?keyword=%23ID%3D872553","電子ブックあり")</f>
        <v>電子ブックあり</v>
      </c>
      <c r="J1332">
        <v>124903</v>
      </c>
      <c r="K1332" t="s">
        <v>143</v>
      </c>
      <c r="L1332" s="12" t="str">
        <f>HYPERLINK("http://klibs1.kj.yamagata-u.ac.jp/mylimedio/search/search.do?keyword=%23ID%3D"&amp;J1332,"OPAC")</f>
        <v>OPAC</v>
      </c>
    </row>
    <row r="1333" spans="1:12" ht="37.5">
      <c r="A1333">
        <v>1291</v>
      </c>
      <c r="B1333" s="1" t="s">
        <v>15</v>
      </c>
      <c r="C1333" s="1" t="s">
        <v>1748</v>
      </c>
      <c r="D1333" s="1" t="s">
        <v>1749</v>
      </c>
      <c r="E1333" s="1" t="s">
        <v>65</v>
      </c>
      <c r="F1333" s="1" t="s">
        <v>19</v>
      </c>
      <c r="G1333" s="2" t="s">
        <v>1750</v>
      </c>
      <c r="H1333" s="1" t="s">
        <v>21</v>
      </c>
      <c r="J1333">
        <v>843587</v>
      </c>
      <c r="K1333" t="e">
        <v>#N/A</v>
      </c>
      <c r="L1333" s="12" t="str">
        <f aca="true" t="shared" si="50" ref="L1333:L1396">HYPERLINK("http://klibs1.kj.yamagata-u.ac.jp/mylimedio/search/search.do?keyword=%23ID%3D"&amp;J1333,"OPAC")</f>
        <v>OPAC</v>
      </c>
    </row>
    <row r="1334" spans="1:12" ht="18.75">
      <c r="A1334">
        <v>1292</v>
      </c>
      <c r="B1334" s="1" t="s">
        <v>15</v>
      </c>
      <c r="C1334" s="1" t="s">
        <v>1748</v>
      </c>
      <c r="D1334" s="1" t="s">
        <v>1749</v>
      </c>
      <c r="E1334" s="1" t="s">
        <v>65</v>
      </c>
      <c r="F1334" s="1" t="s">
        <v>19</v>
      </c>
      <c r="G1334" s="13" t="s">
        <v>1751</v>
      </c>
      <c r="H1334" s="1" t="s">
        <v>24</v>
      </c>
      <c r="J1334">
        <v>843135</v>
      </c>
      <c r="K1334" t="e">
        <v>#N/A</v>
      </c>
      <c r="L1334" s="12" t="str">
        <f t="shared" si="50"/>
        <v>OPAC</v>
      </c>
    </row>
    <row r="1335" spans="1:12" ht="18.75">
      <c r="A1335">
        <v>1293</v>
      </c>
      <c r="B1335" s="1" t="s">
        <v>15</v>
      </c>
      <c r="C1335" s="1" t="s">
        <v>1748</v>
      </c>
      <c r="D1335" s="1" t="s">
        <v>1749</v>
      </c>
      <c r="E1335" s="1" t="s">
        <v>65</v>
      </c>
      <c r="F1335" s="1" t="s">
        <v>19</v>
      </c>
      <c r="G1335" s="13" t="s">
        <v>1752</v>
      </c>
      <c r="H1335" s="1" t="s">
        <v>24</v>
      </c>
      <c r="J1335">
        <v>843137</v>
      </c>
      <c r="K1335" t="e">
        <v>#N/A</v>
      </c>
      <c r="L1335" s="12" t="str">
        <f t="shared" si="50"/>
        <v>OPAC</v>
      </c>
    </row>
    <row r="1336" spans="1:12" ht="18.75">
      <c r="A1336">
        <v>1294</v>
      </c>
      <c r="B1336" s="1" t="s">
        <v>15</v>
      </c>
      <c r="C1336" s="1" t="s">
        <v>1748</v>
      </c>
      <c r="D1336" s="1" t="s">
        <v>1749</v>
      </c>
      <c r="E1336" s="1" t="s">
        <v>65</v>
      </c>
      <c r="F1336" s="1" t="s">
        <v>19</v>
      </c>
      <c r="G1336" s="13" t="s">
        <v>1753</v>
      </c>
      <c r="H1336" s="1" t="s">
        <v>21</v>
      </c>
      <c r="J1336">
        <v>843134</v>
      </c>
      <c r="K1336" t="e">
        <v>#N/A</v>
      </c>
      <c r="L1336" s="12" t="str">
        <f t="shared" si="50"/>
        <v>OPAC</v>
      </c>
    </row>
    <row r="1337" spans="1:12" ht="37.5">
      <c r="A1337">
        <v>1295</v>
      </c>
      <c r="B1337" s="1" t="s">
        <v>15</v>
      </c>
      <c r="C1337" s="1" t="s">
        <v>1754</v>
      </c>
      <c r="D1337" s="1" t="s">
        <v>1749</v>
      </c>
      <c r="E1337" s="1" t="s">
        <v>65</v>
      </c>
      <c r="F1337" s="1" t="s">
        <v>19</v>
      </c>
      <c r="G1337" s="2" t="s">
        <v>1750</v>
      </c>
      <c r="H1337" s="1" t="s">
        <v>21</v>
      </c>
      <c r="J1337">
        <v>843587</v>
      </c>
      <c r="K1337" t="e">
        <v>#N/A</v>
      </c>
      <c r="L1337" s="12" t="str">
        <f t="shared" si="50"/>
        <v>OPAC</v>
      </c>
    </row>
    <row r="1338" spans="1:12" ht="18.75">
      <c r="A1338">
        <v>1296</v>
      </c>
      <c r="B1338" s="1" t="s">
        <v>15</v>
      </c>
      <c r="C1338" s="1" t="s">
        <v>1754</v>
      </c>
      <c r="D1338" s="1" t="s">
        <v>1749</v>
      </c>
      <c r="E1338" s="1" t="s">
        <v>65</v>
      </c>
      <c r="F1338" s="1" t="s">
        <v>19</v>
      </c>
      <c r="G1338" s="13" t="s">
        <v>1751</v>
      </c>
      <c r="H1338" s="1" t="s">
        <v>21</v>
      </c>
      <c r="J1338">
        <v>843135</v>
      </c>
      <c r="K1338" t="e">
        <v>#N/A</v>
      </c>
      <c r="L1338" s="12" t="str">
        <f t="shared" si="50"/>
        <v>OPAC</v>
      </c>
    </row>
    <row r="1339" spans="1:12" ht="18.75">
      <c r="A1339">
        <v>1297</v>
      </c>
      <c r="B1339" s="1" t="s">
        <v>15</v>
      </c>
      <c r="C1339" s="1" t="s">
        <v>1754</v>
      </c>
      <c r="D1339" s="1" t="s">
        <v>1749</v>
      </c>
      <c r="E1339" s="1" t="s">
        <v>65</v>
      </c>
      <c r="F1339" s="1" t="s">
        <v>19</v>
      </c>
      <c r="G1339" s="13" t="s">
        <v>1752</v>
      </c>
      <c r="H1339" s="1" t="s">
        <v>24</v>
      </c>
      <c r="J1339">
        <v>843137</v>
      </c>
      <c r="K1339" t="e">
        <v>#N/A</v>
      </c>
      <c r="L1339" s="12" t="str">
        <f t="shared" si="50"/>
        <v>OPAC</v>
      </c>
    </row>
    <row r="1340" spans="1:12" ht="18.75">
      <c r="A1340">
        <v>1298</v>
      </c>
      <c r="B1340" s="1" t="s">
        <v>15</v>
      </c>
      <c r="C1340" s="1" t="s">
        <v>1754</v>
      </c>
      <c r="D1340" s="1" t="s">
        <v>1749</v>
      </c>
      <c r="E1340" s="1" t="s">
        <v>65</v>
      </c>
      <c r="F1340" s="1" t="s">
        <v>19</v>
      </c>
      <c r="G1340" s="13" t="s">
        <v>1753</v>
      </c>
      <c r="H1340" s="1" t="s">
        <v>24</v>
      </c>
      <c r="J1340">
        <v>843134</v>
      </c>
      <c r="K1340" t="e">
        <v>#N/A</v>
      </c>
      <c r="L1340" s="12" t="str">
        <f t="shared" si="50"/>
        <v>OPAC</v>
      </c>
    </row>
    <row r="1341" spans="1:12" ht="37.5">
      <c r="A1341">
        <v>1299</v>
      </c>
      <c r="B1341" s="1" t="s">
        <v>15</v>
      </c>
      <c r="C1341" s="1" t="s">
        <v>1755</v>
      </c>
      <c r="D1341" s="1" t="s">
        <v>1749</v>
      </c>
      <c r="E1341" s="1" t="s">
        <v>65</v>
      </c>
      <c r="F1341" s="1" t="s">
        <v>19</v>
      </c>
      <c r="G1341" s="2" t="s">
        <v>1750</v>
      </c>
      <c r="H1341" s="1" t="s">
        <v>24</v>
      </c>
      <c r="J1341">
        <v>843587</v>
      </c>
      <c r="K1341" t="e">
        <v>#N/A</v>
      </c>
      <c r="L1341" s="12" t="str">
        <f t="shared" si="50"/>
        <v>OPAC</v>
      </c>
    </row>
    <row r="1342" spans="1:12" ht="18.75">
      <c r="A1342">
        <v>1300</v>
      </c>
      <c r="B1342" s="1" t="s">
        <v>15</v>
      </c>
      <c r="C1342" s="1" t="s">
        <v>1755</v>
      </c>
      <c r="D1342" s="1" t="s">
        <v>1749</v>
      </c>
      <c r="E1342" s="1" t="s">
        <v>65</v>
      </c>
      <c r="F1342" s="1" t="s">
        <v>19</v>
      </c>
      <c r="G1342" s="13" t="s">
        <v>1751</v>
      </c>
      <c r="H1342" s="1" t="s">
        <v>24</v>
      </c>
      <c r="J1342">
        <v>843135</v>
      </c>
      <c r="K1342" t="e">
        <v>#N/A</v>
      </c>
      <c r="L1342" s="12" t="str">
        <f t="shared" si="50"/>
        <v>OPAC</v>
      </c>
    </row>
    <row r="1343" spans="1:12" ht="18.75">
      <c r="A1343">
        <v>1301</v>
      </c>
      <c r="B1343" s="1" t="s">
        <v>15</v>
      </c>
      <c r="C1343" s="1" t="s">
        <v>1755</v>
      </c>
      <c r="D1343" s="1" t="s">
        <v>1749</v>
      </c>
      <c r="E1343" s="1" t="s">
        <v>65</v>
      </c>
      <c r="F1343" s="1" t="s">
        <v>19</v>
      </c>
      <c r="G1343" s="13" t="s">
        <v>1752</v>
      </c>
      <c r="H1343" s="1" t="s">
        <v>24</v>
      </c>
      <c r="J1343">
        <v>843137</v>
      </c>
      <c r="K1343" t="e">
        <v>#N/A</v>
      </c>
      <c r="L1343" s="12" t="str">
        <f t="shared" si="50"/>
        <v>OPAC</v>
      </c>
    </row>
    <row r="1344" spans="1:12" ht="18.75">
      <c r="A1344">
        <v>1302</v>
      </c>
      <c r="B1344" s="1" t="s">
        <v>15</v>
      </c>
      <c r="C1344" s="1" t="s">
        <v>1755</v>
      </c>
      <c r="D1344" s="1" t="s">
        <v>1749</v>
      </c>
      <c r="E1344" s="1" t="s">
        <v>65</v>
      </c>
      <c r="F1344" s="1" t="s">
        <v>19</v>
      </c>
      <c r="G1344" s="13" t="s">
        <v>1753</v>
      </c>
      <c r="H1344" s="1" t="s">
        <v>24</v>
      </c>
      <c r="J1344">
        <v>843134</v>
      </c>
      <c r="K1344" t="e">
        <v>#N/A</v>
      </c>
      <c r="L1344" s="12" t="str">
        <f t="shared" si="50"/>
        <v>OPAC</v>
      </c>
    </row>
    <row r="1345" spans="1:12" ht="37.5">
      <c r="A1345">
        <v>1303</v>
      </c>
      <c r="B1345" s="1" t="s">
        <v>15</v>
      </c>
      <c r="C1345" s="1" t="s">
        <v>1756</v>
      </c>
      <c r="D1345" s="1" t="s">
        <v>1749</v>
      </c>
      <c r="E1345" s="1" t="s">
        <v>1255</v>
      </c>
      <c r="F1345" s="1" t="s">
        <v>19</v>
      </c>
      <c r="G1345" s="2" t="s">
        <v>1750</v>
      </c>
      <c r="H1345" s="1" t="s">
        <v>24</v>
      </c>
      <c r="J1345">
        <v>843587</v>
      </c>
      <c r="K1345" t="e">
        <v>#N/A</v>
      </c>
      <c r="L1345" s="12" t="str">
        <f t="shared" si="50"/>
        <v>OPAC</v>
      </c>
    </row>
    <row r="1346" spans="1:12" ht="18.75">
      <c r="A1346">
        <v>1304</v>
      </c>
      <c r="B1346" s="1" t="s">
        <v>15</v>
      </c>
      <c r="C1346" s="1" t="s">
        <v>1756</v>
      </c>
      <c r="D1346" s="1" t="s">
        <v>1749</v>
      </c>
      <c r="E1346" s="1" t="s">
        <v>1255</v>
      </c>
      <c r="F1346" s="1" t="s">
        <v>19</v>
      </c>
      <c r="G1346" s="13" t="s">
        <v>1751</v>
      </c>
      <c r="H1346" s="1" t="s">
        <v>24</v>
      </c>
      <c r="J1346">
        <v>843135</v>
      </c>
      <c r="K1346" t="e">
        <v>#N/A</v>
      </c>
      <c r="L1346" s="12" t="str">
        <f t="shared" si="50"/>
        <v>OPAC</v>
      </c>
    </row>
    <row r="1347" spans="1:12" ht="18.75">
      <c r="A1347">
        <v>1305</v>
      </c>
      <c r="B1347" s="1" t="s">
        <v>15</v>
      </c>
      <c r="C1347" s="1" t="s">
        <v>1756</v>
      </c>
      <c r="D1347" s="1" t="s">
        <v>1749</v>
      </c>
      <c r="E1347" s="1" t="s">
        <v>1255</v>
      </c>
      <c r="F1347" s="1" t="s">
        <v>19</v>
      </c>
      <c r="G1347" s="13" t="s">
        <v>1752</v>
      </c>
      <c r="H1347" s="1" t="s">
        <v>24</v>
      </c>
      <c r="J1347">
        <v>843137</v>
      </c>
      <c r="K1347" t="e">
        <v>#N/A</v>
      </c>
      <c r="L1347" s="12" t="str">
        <f t="shared" si="50"/>
        <v>OPAC</v>
      </c>
    </row>
    <row r="1348" spans="1:12" ht="18.75">
      <c r="A1348">
        <v>1306</v>
      </c>
      <c r="B1348" s="1" t="s">
        <v>15</v>
      </c>
      <c r="C1348" s="1" t="s">
        <v>1756</v>
      </c>
      <c r="D1348" s="1" t="s">
        <v>1749</v>
      </c>
      <c r="E1348" s="1" t="s">
        <v>1255</v>
      </c>
      <c r="F1348" s="1" t="s">
        <v>19</v>
      </c>
      <c r="G1348" s="13" t="s">
        <v>1753</v>
      </c>
      <c r="H1348" s="1" t="s">
        <v>24</v>
      </c>
      <c r="J1348">
        <v>843134</v>
      </c>
      <c r="K1348" t="e">
        <v>#N/A</v>
      </c>
      <c r="L1348" s="12" t="str">
        <f t="shared" si="50"/>
        <v>OPAC</v>
      </c>
    </row>
    <row r="1349" spans="1:12" ht="37.5">
      <c r="A1349">
        <v>1307</v>
      </c>
      <c r="B1349" s="1" t="s">
        <v>15</v>
      </c>
      <c r="C1349" s="1" t="s">
        <v>1757</v>
      </c>
      <c r="D1349" s="1" t="s">
        <v>1749</v>
      </c>
      <c r="E1349" s="1" t="s">
        <v>1255</v>
      </c>
      <c r="F1349" s="1" t="s">
        <v>19</v>
      </c>
      <c r="G1349" s="2" t="s">
        <v>1750</v>
      </c>
      <c r="H1349" s="1" t="s">
        <v>21</v>
      </c>
      <c r="J1349">
        <v>843587</v>
      </c>
      <c r="K1349" t="e">
        <v>#N/A</v>
      </c>
      <c r="L1349" s="12" t="str">
        <f t="shared" si="50"/>
        <v>OPAC</v>
      </c>
    </row>
    <row r="1350" spans="1:12" ht="18.75">
      <c r="A1350">
        <v>1308</v>
      </c>
      <c r="B1350" s="1" t="s">
        <v>15</v>
      </c>
      <c r="C1350" s="1" t="s">
        <v>1757</v>
      </c>
      <c r="D1350" s="1" t="s">
        <v>1749</v>
      </c>
      <c r="E1350" s="1" t="s">
        <v>1255</v>
      </c>
      <c r="F1350" s="1" t="s">
        <v>19</v>
      </c>
      <c r="G1350" s="13" t="s">
        <v>1751</v>
      </c>
      <c r="H1350" s="1" t="s">
        <v>24</v>
      </c>
      <c r="J1350">
        <v>843135</v>
      </c>
      <c r="K1350" t="e">
        <v>#N/A</v>
      </c>
      <c r="L1350" s="12" t="str">
        <f t="shared" si="50"/>
        <v>OPAC</v>
      </c>
    </row>
    <row r="1351" spans="1:12" ht="18.75">
      <c r="A1351">
        <v>1309</v>
      </c>
      <c r="B1351" s="1" t="s">
        <v>15</v>
      </c>
      <c r="C1351" s="1" t="s">
        <v>1757</v>
      </c>
      <c r="D1351" s="1" t="s">
        <v>1749</v>
      </c>
      <c r="E1351" s="1" t="s">
        <v>1255</v>
      </c>
      <c r="F1351" s="1" t="s">
        <v>19</v>
      </c>
      <c r="G1351" s="13" t="s">
        <v>1752</v>
      </c>
      <c r="H1351" s="1" t="s">
        <v>24</v>
      </c>
      <c r="J1351">
        <v>843137</v>
      </c>
      <c r="K1351" t="e">
        <v>#N/A</v>
      </c>
      <c r="L1351" s="12" t="str">
        <f t="shared" si="50"/>
        <v>OPAC</v>
      </c>
    </row>
    <row r="1352" spans="1:12" ht="18.75">
      <c r="A1352">
        <v>1310</v>
      </c>
      <c r="B1352" s="1" t="s">
        <v>15</v>
      </c>
      <c r="C1352" s="1" t="s">
        <v>1757</v>
      </c>
      <c r="D1352" s="1" t="s">
        <v>1749</v>
      </c>
      <c r="E1352" s="1" t="s">
        <v>1255</v>
      </c>
      <c r="F1352" s="1" t="s">
        <v>19</v>
      </c>
      <c r="G1352" s="13" t="s">
        <v>1753</v>
      </c>
      <c r="H1352" s="1" t="s">
        <v>21</v>
      </c>
      <c r="J1352">
        <v>843134</v>
      </c>
      <c r="K1352" t="e">
        <v>#N/A</v>
      </c>
      <c r="L1352" s="12" t="str">
        <f t="shared" si="50"/>
        <v>OPAC</v>
      </c>
    </row>
    <row r="1353" spans="1:12" ht="37.5">
      <c r="A1353">
        <v>1311</v>
      </c>
      <c r="B1353" s="1" t="s">
        <v>15</v>
      </c>
      <c r="C1353" s="1" t="s">
        <v>1758</v>
      </c>
      <c r="D1353" s="1" t="s">
        <v>1759</v>
      </c>
      <c r="E1353" s="1" t="s">
        <v>18</v>
      </c>
      <c r="F1353" s="1" t="s">
        <v>19</v>
      </c>
      <c r="G1353" s="2" t="s">
        <v>1760</v>
      </c>
      <c r="H1353" s="1" t="s">
        <v>24</v>
      </c>
      <c r="J1353">
        <v>794337</v>
      </c>
      <c r="K1353" t="e">
        <v>#N/A</v>
      </c>
      <c r="L1353" s="12" t="str">
        <f t="shared" si="50"/>
        <v>OPAC</v>
      </c>
    </row>
    <row r="1354" spans="1:12" ht="18.75">
      <c r="A1354">
        <v>1312</v>
      </c>
      <c r="B1354" s="1" t="s">
        <v>15</v>
      </c>
      <c r="C1354" s="1" t="s">
        <v>1758</v>
      </c>
      <c r="D1354" s="1" t="s">
        <v>1759</v>
      </c>
      <c r="E1354" s="1" t="s">
        <v>18</v>
      </c>
      <c r="F1354" s="1" t="s">
        <v>19</v>
      </c>
      <c r="G1354" s="13" t="s">
        <v>1761</v>
      </c>
      <c r="H1354" s="1" t="s">
        <v>24</v>
      </c>
      <c r="J1354">
        <v>276088</v>
      </c>
      <c r="K1354" t="e">
        <v>#N/A</v>
      </c>
      <c r="L1354" s="12" t="str">
        <f t="shared" si="50"/>
        <v>OPAC</v>
      </c>
    </row>
    <row r="1355" spans="1:12" ht="37.5">
      <c r="A1355">
        <v>1313</v>
      </c>
      <c r="B1355" s="1" t="s">
        <v>15</v>
      </c>
      <c r="C1355" s="1" t="s">
        <v>1758</v>
      </c>
      <c r="D1355" s="1" t="s">
        <v>1759</v>
      </c>
      <c r="E1355" s="1" t="s">
        <v>18</v>
      </c>
      <c r="F1355" s="1" t="s">
        <v>19</v>
      </c>
      <c r="G1355" s="2" t="s">
        <v>1760</v>
      </c>
      <c r="H1355" s="1" t="s">
        <v>24</v>
      </c>
      <c r="J1355">
        <v>794337</v>
      </c>
      <c r="K1355" t="e">
        <v>#N/A</v>
      </c>
      <c r="L1355" s="12" t="str">
        <f t="shared" si="50"/>
        <v>OPAC</v>
      </c>
    </row>
    <row r="1356" spans="1:12" ht="18.75">
      <c r="A1356">
        <v>1314</v>
      </c>
      <c r="B1356" s="1" t="s">
        <v>15</v>
      </c>
      <c r="C1356" s="1" t="s">
        <v>1758</v>
      </c>
      <c r="D1356" s="1" t="s">
        <v>1759</v>
      </c>
      <c r="E1356" s="1" t="s">
        <v>18</v>
      </c>
      <c r="F1356" s="1" t="s">
        <v>19</v>
      </c>
      <c r="G1356" s="13" t="s">
        <v>1761</v>
      </c>
      <c r="H1356" s="1" t="s">
        <v>24</v>
      </c>
      <c r="J1356">
        <v>276088</v>
      </c>
      <c r="K1356" t="e">
        <v>#N/A</v>
      </c>
      <c r="L1356" s="12" t="str">
        <f t="shared" si="50"/>
        <v>OPAC</v>
      </c>
    </row>
    <row r="1357" spans="1:12" ht="37.5">
      <c r="A1357">
        <v>1315</v>
      </c>
      <c r="B1357" s="1" t="s">
        <v>15</v>
      </c>
      <c r="C1357" s="1" t="s">
        <v>1762</v>
      </c>
      <c r="D1357" s="1" t="s">
        <v>1763</v>
      </c>
      <c r="E1357" s="1" t="s">
        <v>18</v>
      </c>
      <c r="F1357" s="1" t="s">
        <v>19</v>
      </c>
      <c r="G1357" s="2" t="s">
        <v>1764</v>
      </c>
      <c r="H1357" s="1" t="s">
        <v>24</v>
      </c>
      <c r="J1357">
        <v>883141</v>
      </c>
      <c r="L1357" s="12" t="str">
        <f t="shared" si="50"/>
        <v>OPAC</v>
      </c>
    </row>
    <row r="1358" spans="1:12" ht="37.5">
      <c r="A1358">
        <v>1316</v>
      </c>
      <c r="B1358" s="1" t="s">
        <v>15</v>
      </c>
      <c r="C1358" s="1" t="s">
        <v>1762</v>
      </c>
      <c r="D1358" s="1" t="s">
        <v>1763</v>
      </c>
      <c r="E1358" s="1" t="s">
        <v>18</v>
      </c>
      <c r="F1358" s="1" t="s">
        <v>19</v>
      </c>
      <c r="G1358" s="13" t="s">
        <v>1765</v>
      </c>
      <c r="H1358" s="1" t="s">
        <v>21</v>
      </c>
      <c r="J1358">
        <v>879108</v>
      </c>
      <c r="L1358" s="12" t="str">
        <f t="shared" si="50"/>
        <v>OPAC</v>
      </c>
    </row>
    <row r="1359" spans="1:12" ht="37.5">
      <c r="A1359">
        <v>1317</v>
      </c>
      <c r="B1359" s="1" t="s">
        <v>15</v>
      </c>
      <c r="C1359" s="1" t="s">
        <v>1762</v>
      </c>
      <c r="D1359" s="1" t="s">
        <v>1763</v>
      </c>
      <c r="E1359" s="1" t="s">
        <v>18</v>
      </c>
      <c r="F1359" s="1" t="s">
        <v>19</v>
      </c>
      <c r="G1359" s="2" t="s">
        <v>1764</v>
      </c>
      <c r="H1359" s="1" t="s">
        <v>24</v>
      </c>
      <c r="J1359">
        <v>883141</v>
      </c>
      <c r="L1359" s="12" t="str">
        <f t="shared" si="50"/>
        <v>OPAC</v>
      </c>
    </row>
    <row r="1360" spans="1:12" ht="37.5">
      <c r="A1360">
        <v>1318</v>
      </c>
      <c r="B1360" s="1" t="s">
        <v>15</v>
      </c>
      <c r="C1360" s="1" t="s">
        <v>1762</v>
      </c>
      <c r="D1360" s="1" t="s">
        <v>1763</v>
      </c>
      <c r="E1360" s="1" t="s">
        <v>18</v>
      </c>
      <c r="F1360" s="1" t="s">
        <v>19</v>
      </c>
      <c r="G1360" s="13" t="s">
        <v>1765</v>
      </c>
      <c r="H1360" s="1" t="s">
        <v>24</v>
      </c>
      <c r="J1360">
        <v>879108</v>
      </c>
      <c r="L1360" s="12" t="str">
        <f t="shared" si="50"/>
        <v>OPAC</v>
      </c>
    </row>
    <row r="1361" spans="1:12" ht="37.5">
      <c r="A1361">
        <v>1319</v>
      </c>
      <c r="B1361" s="1" t="s">
        <v>15</v>
      </c>
      <c r="C1361" s="1" t="s">
        <v>1748</v>
      </c>
      <c r="D1361" s="1" t="s">
        <v>1766</v>
      </c>
      <c r="E1361" s="1" t="s">
        <v>65</v>
      </c>
      <c r="F1361" s="1" t="s">
        <v>31</v>
      </c>
      <c r="G1361" s="2" t="s">
        <v>1767</v>
      </c>
      <c r="H1361" s="1" t="s">
        <v>24</v>
      </c>
      <c r="J1361">
        <v>854557</v>
      </c>
      <c r="K1361" t="e">
        <v>#N/A</v>
      </c>
      <c r="L1361" s="12" t="str">
        <f t="shared" si="50"/>
        <v>OPAC</v>
      </c>
    </row>
    <row r="1362" spans="1:12" ht="18.75">
      <c r="A1362">
        <v>1320</v>
      </c>
      <c r="B1362" s="1" t="s">
        <v>15</v>
      </c>
      <c r="C1362" s="1" t="s">
        <v>1748</v>
      </c>
      <c r="D1362" s="1" t="s">
        <v>1766</v>
      </c>
      <c r="E1362" s="1" t="s">
        <v>65</v>
      </c>
      <c r="F1362" s="1" t="s">
        <v>31</v>
      </c>
      <c r="G1362" s="13" t="s">
        <v>1768</v>
      </c>
      <c r="H1362" s="1" t="s">
        <v>24</v>
      </c>
      <c r="J1362">
        <v>843135</v>
      </c>
      <c r="K1362" t="e">
        <v>#N/A</v>
      </c>
      <c r="L1362" s="12" t="str">
        <f t="shared" si="50"/>
        <v>OPAC</v>
      </c>
    </row>
    <row r="1363" spans="1:12" ht="18.75">
      <c r="A1363">
        <v>1321</v>
      </c>
      <c r="B1363" s="1" t="s">
        <v>15</v>
      </c>
      <c r="C1363" s="1" t="s">
        <v>1748</v>
      </c>
      <c r="D1363" s="1" t="s">
        <v>1766</v>
      </c>
      <c r="E1363" s="1" t="s">
        <v>65</v>
      </c>
      <c r="F1363" s="1" t="s">
        <v>31</v>
      </c>
      <c r="G1363" s="13" t="s">
        <v>1752</v>
      </c>
      <c r="H1363" s="1" t="s">
        <v>24</v>
      </c>
      <c r="J1363">
        <v>843137</v>
      </c>
      <c r="K1363" t="e">
        <v>#N/A</v>
      </c>
      <c r="L1363" s="12" t="str">
        <f t="shared" si="50"/>
        <v>OPAC</v>
      </c>
    </row>
    <row r="1364" spans="1:12" ht="37.5">
      <c r="A1364">
        <v>1322</v>
      </c>
      <c r="B1364" s="1" t="s">
        <v>15</v>
      </c>
      <c r="C1364" s="1" t="s">
        <v>1754</v>
      </c>
      <c r="D1364" s="1" t="s">
        <v>1749</v>
      </c>
      <c r="E1364" s="1" t="s">
        <v>65</v>
      </c>
      <c r="F1364" s="1" t="s">
        <v>31</v>
      </c>
      <c r="G1364" s="2" t="s">
        <v>1767</v>
      </c>
      <c r="H1364" s="1" t="s">
        <v>24</v>
      </c>
      <c r="J1364">
        <v>854557</v>
      </c>
      <c r="K1364" t="e">
        <v>#N/A</v>
      </c>
      <c r="L1364" s="12" t="str">
        <f t="shared" si="50"/>
        <v>OPAC</v>
      </c>
    </row>
    <row r="1365" spans="1:12" ht="18.75">
      <c r="A1365">
        <v>1323</v>
      </c>
      <c r="B1365" s="1" t="s">
        <v>15</v>
      </c>
      <c r="C1365" s="1" t="s">
        <v>1754</v>
      </c>
      <c r="D1365" s="1" t="s">
        <v>1749</v>
      </c>
      <c r="E1365" s="1" t="s">
        <v>65</v>
      </c>
      <c r="F1365" s="1" t="s">
        <v>31</v>
      </c>
      <c r="G1365" s="13" t="s">
        <v>1768</v>
      </c>
      <c r="H1365" s="1" t="s">
        <v>21</v>
      </c>
      <c r="J1365">
        <v>843135</v>
      </c>
      <c r="K1365" t="e">
        <v>#N/A</v>
      </c>
      <c r="L1365" s="12" t="str">
        <f t="shared" si="50"/>
        <v>OPAC</v>
      </c>
    </row>
    <row r="1366" spans="1:12" ht="18.75">
      <c r="A1366">
        <v>1324</v>
      </c>
      <c r="B1366" s="1" t="s">
        <v>15</v>
      </c>
      <c r="C1366" s="1" t="s">
        <v>1754</v>
      </c>
      <c r="D1366" s="1" t="s">
        <v>1749</v>
      </c>
      <c r="E1366" s="1" t="s">
        <v>65</v>
      </c>
      <c r="F1366" s="1" t="s">
        <v>31</v>
      </c>
      <c r="G1366" s="13" t="s">
        <v>1752</v>
      </c>
      <c r="H1366" s="1" t="s">
        <v>24</v>
      </c>
      <c r="J1366">
        <v>843137</v>
      </c>
      <c r="K1366" t="e">
        <v>#N/A</v>
      </c>
      <c r="L1366" s="12" t="str">
        <f t="shared" si="50"/>
        <v>OPAC</v>
      </c>
    </row>
    <row r="1367" spans="1:12" ht="37.5">
      <c r="A1367">
        <v>1325</v>
      </c>
      <c r="B1367" s="1" t="s">
        <v>15</v>
      </c>
      <c r="C1367" s="1" t="s">
        <v>1755</v>
      </c>
      <c r="D1367" s="1" t="s">
        <v>1749</v>
      </c>
      <c r="E1367" s="1" t="s">
        <v>65</v>
      </c>
      <c r="F1367" s="1" t="s">
        <v>31</v>
      </c>
      <c r="G1367" s="2" t="s">
        <v>1767</v>
      </c>
      <c r="H1367" s="1" t="s">
        <v>21</v>
      </c>
      <c r="J1367">
        <v>854557</v>
      </c>
      <c r="K1367" t="e">
        <v>#N/A</v>
      </c>
      <c r="L1367" s="12" t="str">
        <f t="shared" si="50"/>
        <v>OPAC</v>
      </c>
    </row>
    <row r="1368" spans="1:12" ht="18.75">
      <c r="A1368">
        <v>1326</v>
      </c>
      <c r="B1368" s="1" t="s">
        <v>15</v>
      </c>
      <c r="C1368" s="1" t="s">
        <v>1755</v>
      </c>
      <c r="D1368" s="1" t="s">
        <v>1749</v>
      </c>
      <c r="E1368" s="1" t="s">
        <v>65</v>
      </c>
      <c r="F1368" s="1" t="s">
        <v>31</v>
      </c>
      <c r="G1368" s="13" t="s">
        <v>1768</v>
      </c>
      <c r="H1368" s="1" t="s">
        <v>24</v>
      </c>
      <c r="J1368">
        <v>843135</v>
      </c>
      <c r="K1368" t="e">
        <v>#N/A</v>
      </c>
      <c r="L1368" s="12" t="str">
        <f t="shared" si="50"/>
        <v>OPAC</v>
      </c>
    </row>
    <row r="1369" spans="1:12" ht="18.75">
      <c r="A1369">
        <v>1327</v>
      </c>
      <c r="B1369" s="1" t="s">
        <v>15</v>
      </c>
      <c r="C1369" s="1" t="s">
        <v>1755</v>
      </c>
      <c r="D1369" s="1" t="s">
        <v>1749</v>
      </c>
      <c r="E1369" s="1" t="s">
        <v>65</v>
      </c>
      <c r="F1369" s="1" t="s">
        <v>31</v>
      </c>
      <c r="G1369" s="13" t="s">
        <v>1752</v>
      </c>
      <c r="H1369" s="1" t="s">
        <v>24</v>
      </c>
      <c r="J1369">
        <v>843137</v>
      </c>
      <c r="K1369" t="e">
        <v>#N/A</v>
      </c>
      <c r="L1369" s="12" t="str">
        <f t="shared" si="50"/>
        <v>OPAC</v>
      </c>
    </row>
    <row r="1370" spans="1:12" ht="37.5">
      <c r="A1370">
        <v>1328</v>
      </c>
      <c r="B1370" s="1" t="s">
        <v>15</v>
      </c>
      <c r="C1370" s="1" t="s">
        <v>1756</v>
      </c>
      <c r="D1370" s="1" t="s">
        <v>1749</v>
      </c>
      <c r="E1370" s="1" t="s">
        <v>833</v>
      </c>
      <c r="F1370" s="1" t="s">
        <v>31</v>
      </c>
      <c r="G1370" s="2" t="s">
        <v>1767</v>
      </c>
      <c r="H1370" s="1" t="s">
        <v>21</v>
      </c>
      <c r="J1370">
        <v>854557</v>
      </c>
      <c r="K1370" t="e">
        <v>#N/A</v>
      </c>
      <c r="L1370" s="12" t="str">
        <f t="shared" si="50"/>
        <v>OPAC</v>
      </c>
    </row>
    <row r="1371" spans="1:12" ht="18.75">
      <c r="A1371">
        <v>1329</v>
      </c>
      <c r="B1371" s="1" t="s">
        <v>15</v>
      </c>
      <c r="C1371" s="1" t="s">
        <v>1756</v>
      </c>
      <c r="D1371" s="1" t="s">
        <v>1749</v>
      </c>
      <c r="E1371" s="1" t="s">
        <v>833</v>
      </c>
      <c r="F1371" s="1" t="s">
        <v>31</v>
      </c>
      <c r="G1371" s="13" t="s">
        <v>1768</v>
      </c>
      <c r="H1371" s="1" t="s">
        <v>24</v>
      </c>
      <c r="J1371">
        <v>843135</v>
      </c>
      <c r="K1371" t="e">
        <v>#N/A</v>
      </c>
      <c r="L1371" s="12" t="str">
        <f t="shared" si="50"/>
        <v>OPAC</v>
      </c>
    </row>
    <row r="1372" spans="1:12" ht="18.75">
      <c r="A1372">
        <v>1330</v>
      </c>
      <c r="B1372" s="1" t="s">
        <v>15</v>
      </c>
      <c r="C1372" s="1" t="s">
        <v>1756</v>
      </c>
      <c r="D1372" s="1" t="s">
        <v>1749</v>
      </c>
      <c r="E1372" s="1" t="s">
        <v>833</v>
      </c>
      <c r="F1372" s="1" t="s">
        <v>31</v>
      </c>
      <c r="G1372" s="13" t="s">
        <v>1752</v>
      </c>
      <c r="H1372" s="1" t="s">
        <v>24</v>
      </c>
      <c r="J1372">
        <v>843137</v>
      </c>
      <c r="K1372" t="e">
        <v>#N/A</v>
      </c>
      <c r="L1372" s="12" t="str">
        <f t="shared" si="50"/>
        <v>OPAC</v>
      </c>
    </row>
    <row r="1373" spans="1:12" ht="37.5">
      <c r="A1373">
        <v>1331</v>
      </c>
      <c r="B1373" s="1" t="s">
        <v>15</v>
      </c>
      <c r="C1373" s="1" t="s">
        <v>1757</v>
      </c>
      <c r="D1373" s="1" t="s">
        <v>1749</v>
      </c>
      <c r="E1373" s="1" t="s">
        <v>833</v>
      </c>
      <c r="F1373" s="1" t="s">
        <v>19</v>
      </c>
      <c r="G1373" s="2" t="s">
        <v>1767</v>
      </c>
      <c r="H1373" s="1" t="s">
        <v>24</v>
      </c>
      <c r="J1373">
        <v>854557</v>
      </c>
      <c r="K1373" t="e">
        <v>#N/A</v>
      </c>
      <c r="L1373" s="12" t="str">
        <f t="shared" si="50"/>
        <v>OPAC</v>
      </c>
    </row>
    <row r="1374" spans="1:12" ht="18.75">
      <c r="A1374">
        <v>1332</v>
      </c>
      <c r="B1374" s="1" t="s">
        <v>15</v>
      </c>
      <c r="C1374" s="1" t="s">
        <v>1757</v>
      </c>
      <c r="D1374" s="1" t="s">
        <v>1749</v>
      </c>
      <c r="E1374" s="1" t="s">
        <v>833</v>
      </c>
      <c r="F1374" s="1" t="s">
        <v>19</v>
      </c>
      <c r="G1374" s="13" t="s">
        <v>1768</v>
      </c>
      <c r="H1374" s="1" t="s">
        <v>24</v>
      </c>
      <c r="J1374">
        <v>843135</v>
      </c>
      <c r="K1374" t="e">
        <v>#N/A</v>
      </c>
      <c r="L1374" s="12" t="str">
        <f t="shared" si="50"/>
        <v>OPAC</v>
      </c>
    </row>
    <row r="1375" spans="1:12" ht="18.75">
      <c r="A1375">
        <v>1333</v>
      </c>
      <c r="B1375" s="1" t="s">
        <v>15</v>
      </c>
      <c r="C1375" s="1" t="s">
        <v>1757</v>
      </c>
      <c r="D1375" s="1" t="s">
        <v>1749</v>
      </c>
      <c r="E1375" s="1" t="s">
        <v>833</v>
      </c>
      <c r="F1375" s="1" t="s">
        <v>19</v>
      </c>
      <c r="G1375" s="13" t="s">
        <v>1752</v>
      </c>
      <c r="H1375" s="1" t="s">
        <v>24</v>
      </c>
      <c r="J1375">
        <v>843137</v>
      </c>
      <c r="K1375" t="e">
        <v>#N/A</v>
      </c>
      <c r="L1375" s="12" t="str">
        <f t="shared" si="50"/>
        <v>OPAC</v>
      </c>
    </row>
    <row r="1376" spans="1:12" ht="18.75">
      <c r="A1376">
        <v>1334</v>
      </c>
      <c r="B1376" s="1" t="s">
        <v>15</v>
      </c>
      <c r="C1376" s="1" t="s">
        <v>1769</v>
      </c>
      <c r="D1376" s="1" t="s">
        <v>1770</v>
      </c>
      <c r="E1376" s="1" t="s">
        <v>18</v>
      </c>
      <c r="F1376" s="1" t="s">
        <v>19</v>
      </c>
      <c r="G1376" s="2" t="s">
        <v>1771</v>
      </c>
      <c r="H1376" s="1" t="s">
        <v>24</v>
      </c>
      <c r="J1376">
        <v>348686</v>
      </c>
      <c r="K1376" t="e">
        <v>#N/A</v>
      </c>
      <c r="L1376" s="12" t="str">
        <f t="shared" si="50"/>
        <v>OPAC</v>
      </c>
    </row>
    <row r="1377" spans="1:12" ht="18.75">
      <c r="A1377">
        <v>1335</v>
      </c>
      <c r="B1377" s="1" t="s">
        <v>15</v>
      </c>
      <c r="C1377" s="1" t="s">
        <v>1769</v>
      </c>
      <c r="D1377" s="1" t="s">
        <v>1770</v>
      </c>
      <c r="E1377" s="1" t="s">
        <v>18</v>
      </c>
      <c r="F1377" s="1" t="s">
        <v>19</v>
      </c>
      <c r="G1377" s="2" t="s">
        <v>1771</v>
      </c>
      <c r="H1377" s="1" t="s">
        <v>24</v>
      </c>
      <c r="J1377">
        <v>348686</v>
      </c>
      <c r="K1377" t="e">
        <v>#N/A</v>
      </c>
      <c r="L1377" s="12" t="str">
        <f t="shared" si="50"/>
        <v>OPAC</v>
      </c>
    </row>
    <row r="1378" spans="1:12" ht="18.75">
      <c r="A1378">
        <v>1336</v>
      </c>
      <c r="B1378" s="1" t="s">
        <v>15</v>
      </c>
      <c r="C1378" s="1" t="s">
        <v>1772</v>
      </c>
      <c r="D1378" s="1" t="s">
        <v>1773</v>
      </c>
      <c r="E1378" s="1" t="s">
        <v>126</v>
      </c>
      <c r="F1378" s="1" t="s">
        <v>31</v>
      </c>
      <c r="G1378" s="2" t="s">
        <v>1774</v>
      </c>
      <c r="H1378" s="1" t="s">
        <v>24</v>
      </c>
      <c r="J1378">
        <v>348686</v>
      </c>
      <c r="K1378" t="e">
        <v>#N/A</v>
      </c>
      <c r="L1378" s="12" t="str">
        <f t="shared" si="50"/>
        <v>OPAC</v>
      </c>
    </row>
    <row r="1379" spans="1:12" ht="18.75">
      <c r="A1379">
        <v>1337</v>
      </c>
      <c r="B1379" s="1" t="s">
        <v>15</v>
      </c>
      <c r="C1379" s="1" t="s">
        <v>1772</v>
      </c>
      <c r="D1379" s="1" t="s">
        <v>1773</v>
      </c>
      <c r="E1379" s="1" t="s">
        <v>126</v>
      </c>
      <c r="F1379" s="1" t="s">
        <v>31</v>
      </c>
      <c r="G1379" s="2" t="s">
        <v>1774</v>
      </c>
      <c r="H1379" s="1" t="s">
        <v>24</v>
      </c>
      <c r="J1379">
        <v>348686</v>
      </c>
      <c r="K1379" t="e">
        <v>#N/A</v>
      </c>
      <c r="L1379" s="12" t="str">
        <f t="shared" si="50"/>
        <v>OPAC</v>
      </c>
    </row>
    <row r="1380" spans="1:12" ht="18.75">
      <c r="A1380">
        <v>1338</v>
      </c>
      <c r="B1380" s="1" t="s">
        <v>15</v>
      </c>
      <c r="C1380" s="1" t="s">
        <v>1775</v>
      </c>
      <c r="D1380" s="1" t="s">
        <v>156</v>
      </c>
      <c r="E1380" s="1" t="s">
        <v>18</v>
      </c>
      <c r="F1380" s="1" t="s">
        <v>19</v>
      </c>
      <c r="G1380" s="2" t="s">
        <v>1776</v>
      </c>
      <c r="H1380" s="1" t="s">
        <v>24</v>
      </c>
      <c r="J1380">
        <v>750627</v>
      </c>
      <c r="K1380" t="e">
        <v>#N/A</v>
      </c>
      <c r="L1380" s="12" t="str">
        <f t="shared" si="50"/>
        <v>OPAC</v>
      </c>
    </row>
    <row r="1381" spans="1:12" ht="18.75">
      <c r="A1381">
        <v>1339</v>
      </c>
      <c r="B1381" s="1" t="s">
        <v>15</v>
      </c>
      <c r="C1381" s="1" t="s">
        <v>1775</v>
      </c>
      <c r="D1381" s="1" t="s">
        <v>156</v>
      </c>
      <c r="E1381" s="1" t="s">
        <v>18</v>
      </c>
      <c r="F1381" s="1" t="s">
        <v>19</v>
      </c>
      <c r="G1381" s="13" t="s">
        <v>1777</v>
      </c>
      <c r="H1381" s="1" t="s">
        <v>21</v>
      </c>
      <c r="J1381">
        <v>754336</v>
      </c>
      <c r="K1381" t="e">
        <v>#N/A</v>
      </c>
      <c r="L1381" s="12" t="str">
        <f t="shared" si="50"/>
        <v>OPAC</v>
      </c>
    </row>
    <row r="1382" spans="1:12" ht="18.75">
      <c r="A1382">
        <v>1340</v>
      </c>
      <c r="B1382" s="1" t="s">
        <v>15</v>
      </c>
      <c r="C1382" s="1" t="s">
        <v>1775</v>
      </c>
      <c r="D1382" s="1" t="s">
        <v>156</v>
      </c>
      <c r="E1382" s="1" t="s">
        <v>18</v>
      </c>
      <c r="F1382" s="1" t="s">
        <v>19</v>
      </c>
      <c r="G1382" s="2" t="s">
        <v>1776</v>
      </c>
      <c r="H1382" s="1" t="s">
        <v>24</v>
      </c>
      <c r="J1382">
        <v>750627</v>
      </c>
      <c r="K1382" t="e">
        <v>#N/A</v>
      </c>
      <c r="L1382" s="12" t="str">
        <f t="shared" si="50"/>
        <v>OPAC</v>
      </c>
    </row>
    <row r="1383" spans="1:12" ht="18.75">
      <c r="A1383">
        <v>1341</v>
      </c>
      <c r="B1383" s="1" t="s">
        <v>15</v>
      </c>
      <c r="C1383" s="1" t="s">
        <v>1775</v>
      </c>
      <c r="D1383" s="1" t="s">
        <v>156</v>
      </c>
      <c r="E1383" s="1" t="s">
        <v>18</v>
      </c>
      <c r="F1383" s="1" t="s">
        <v>19</v>
      </c>
      <c r="G1383" s="13" t="s">
        <v>1777</v>
      </c>
      <c r="H1383" s="1" t="s">
        <v>24</v>
      </c>
      <c r="J1383">
        <v>754336</v>
      </c>
      <c r="K1383" t="e">
        <v>#N/A</v>
      </c>
      <c r="L1383" s="12" t="str">
        <f t="shared" si="50"/>
        <v>OPAC</v>
      </c>
    </row>
    <row r="1384" spans="1:12" ht="18.75">
      <c r="A1384">
        <v>1342</v>
      </c>
      <c r="B1384" s="1" t="s">
        <v>15</v>
      </c>
      <c r="C1384" s="1" t="s">
        <v>1775</v>
      </c>
      <c r="D1384" s="1" t="s">
        <v>1778</v>
      </c>
      <c r="E1384" s="1" t="s">
        <v>126</v>
      </c>
      <c r="F1384" s="1" t="s">
        <v>19</v>
      </c>
      <c r="G1384" s="2" t="s">
        <v>1776</v>
      </c>
      <c r="H1384" s="1" t="s">
        <v>24</v>
      </c>
      <c r="J1384">
        <v>750627</v>
      </c>
      <c r="K1384" t="e">
        <v>#N/A</v>
      </c>
      <c r="L1384" s="12" t="str">
        <f t="shared" si="50"/>
        <v>OPAC</v>
      </c>
    </row>
    <row r="1385" spans="1:12" ht="18.75">
      <c r="A1385">
        <v>1343</v>
      </c>
      <c r="B1385" s="1" t="s">
        <v>15</v>
      </c>
      <c r="C1385" s="1" t="s">
        <v>1775</v>
      </c>
      <c r="D1385" s="1" t="s">
        <v>1778</v>
      </c>
      <c r="E1385" s="1" t="s">
        <v>126</v>
      </c>
      <c r="F1385" s="1" t="s">
        <v>19</v>
      </c>
      <c r="G1385" s="13" t="s">
        <v>1777</v>
      </c>
      <c r="H1385" s="1" t="s">
        <v>21</v>
      </c>
      <c r="J1385">
        <v>754336</v>
      </c>
      <c r="K1385" t="e">
        <v>#N/A</v>
      </c>
      <c r="L1385" s="12" t="str">
        <f t="shared" si="50"/>
        <v>OPAC</v>
      </c>
    </row>
    <row r="1386" spans="1:12" ht="18.75">
      <c r="A1386">
        <v>1344</v>
      </c>
      <c r="B1386" s="1" t="s">
        <v>15</v>
      </c>
      <c r="C1386" s="1" t="s">
        <v>1775</v>
      </c>
      <c r="D1386" s="1" t="s">
        <v>1778</v>
      </c>
      <c r="E1386" s="1" t="s">
        <v>126</v>
      </c>
      <c r="F1386" s="1" t="s">
        <v>19</v>
      </c>
      <c r="G1386" s="2" t="s">
        <v>1776</v>
      </c>
      <c r="H1386" s="1" t="s">
        <v>24</v>
      </c>
      <c r="J1386">
        <v>750627</v>
      </c>
      <c r="K1386" t="e">
        <v>#N/A</v>
      </c>
      <c r="L1386" s="12" t="str">
        <f t="shared" si="50"/>
        <v>OPAC</v>
      </c>
    </row>
    <row r="1387" spans="1:12" ht="18.75">
      <c r="A1387">
        <v>1345</v>
      </c>
      <c r="B1387" s="1" t="s">
        <v>15</v>
      </c>
      <c r="C1387" s="1" t="s">
        <v>1775</v>
      </c>
      <c r="D1387" s="1" t="s">
        <v>1778</v>
      </c>
      <c r="E1387" s="1" t="s">
        <v>126</v>
      </c>
      <c r="F1387" s="1" t="s">
        <v>19</v>
      </c>
      <c r="G1387" s="13" t="s">
        <v>1777</v>
      </c>
      <c r="H1387" s="1" t="s">
        <v>21</v>
      </c>
      <c r="J1387">
        <v>754336</v>
      </c>
      <c r="K1387" t="e">
        <v>#N/A</v>
      </c>
      <c r="L1387" s="12" t="str">
        <f t="shared" si="50"/>
        <v>OPAC</v>
      </c>
    </row>
    <row r="1388" spans="1:12" ht="18.75">
      <c r="A1388">
        <v>1346</v>
      </c>
      <c r="B1388" s="1" t="s">
        <v>15</v>
      </c>
      <c r="C1388" s="1" t="s">
        <v>1779</v>
      </c>
      <c r="D1388" s="1" t="s">
        <v>1780</v>
      </c>
      <c r="E1388" s="1" t="s">
        <v>18</v>
      </c>
      <c r="F1388" s="1" t="s">
        <v>19</v>
      </c>
      <c r="G1388" s="2" t="s">
        <v>1781</v>
      </c>
      <c r="H1388" s="1" t="s">
        <v>24</v>
      </c>
      <c r="J1388">
        <v>883182</v>
      </c>
      <c r="L1388" s="12" t="str">
        <f t="shared" si="50"/>
        <v>OPAC</v>
      </c>
    </row>
    <row r="1389" spans="1:12" ht="18.75">
      <c r="A1389">
        <v>1347</v>
      </c>
      <c r="B1389" s="1" t="s">
        <v>15</v>
      </c>
      <c r="C1389" s="1" t="s">
        <v>1779</v>
      </c>
      <c r="D1389" s="1" t="s">
        <v>1780</v>
      </c>
      <c r="E1389" s="1" t="s">
        <v>18</v>
      </c>
      <c r="F1389" s="1" t="s">
        <v>19</v>
      </c>
      <c r="G1389" s="2" t="s">
        <v>1781</v>
      </c>
      <c r="H1389" s="1" t="s">
        <v>24</v>
      </c>
      <c r="J1389">
        <v>883182</v>
      </c>
      <c r="L1389" s="12" t="str">
        <f t="shared" si="50"/>
        <v>OPAC</v>
      </c>
    </row>
    <row r="1390" spans="1:12" ht="18.75">
      <c r="A1390">
        <v>1348</v>
      </c>
      <c r="B1390" s="1" t="s">
        <v>15</v>
      </c>
      <c r="C1390" s="1" t="s">
        <v>1779</v>
      </c>
      <c r="D1390" s="1" t="s">
        <v>1780</v>
      </c>
      <c r="E1390" s="1" t="s">
        <v>18</v>
      </c>
      <c r="F1390" s="1" t="s">
        <v>19</v>
      </c>
      <c r="G1390" s="2" t="s">
        <v>1781</v>
      </c>
      <c r="H1390" s="1" t="s">
        <v>24</v>
      </c>
      <c r="J1390">
        <v>883182</v>
      </c>
      <c r="L1390" s="12" t="str">
        <f t="shared" si="50"/>
        <v>OPAC</v>
      </c>
    </row>
    <row r="1391" spans="1:12" ht="18.75">
      <c r="A1391">
        <v>1349</v>
      </c>
      <c r="B1391" s="1" t="s">
        <v>15</v>
      </c>
      <c r="C1391" s="1" t="s">
        <v>1779</v>
      </c>
      <c r="D1391" s="1" t="s">
        <v>1780</v>
      </c>
      <c r="E1391" s="1" t="s">
        <v>18</v>
      </c>
      <c r="F1391" s="1" t="s">
        <v>19</v>
      </c>
      <c r="G1391" s="2" t="s">
        <v>1781</v>
      </c>
      <c r="H1391" s="1" t="s">
        <v>24</v>
      </c>
      <c r="J1391">
        <v>883182</v>
      </c>
      <c r="L1391" s="12" t="str">
        <f t="shared" si="50"/>
        <v>OPAC</v>
      </c>
    </row>
    <row r="1392" spans="1:12" ht="18.75">
      <c r="A1392">
        <v>1350</v>
      </c>
      <c r="B1392" s="1" t="s">
        <v>15</v>
      </c>
      <c r="C1392" s="1" t="s">
        <v>1779</v>
      </c>
      <c r="D1392" s="1" t="s">
        <v>1782</v>
      </c>
      <c r="E1392" s="1" t="s">
        <v>18</v>
      </c>
      <c r="F1392" s="1" t="s">
        <v>31</v>
      </c>
      <c r="G1392" s="2" t="s">
        <v>1781</v>
      </c>
      <c r="H1392" s="1" t="s">
        <v>24</v>
      </c>
      <c r="J1392">
        <v>883182</v>
      </c>
      <c r="L1392" s="12" t="str">
        <f t="shared" si="50"/>
        <v>OPAC</v>
      </c>
    </row>
    <row r="1393" spans="1:12" ht="18.75">
      <c r="A1393">
        <v>1351</v>
      </c>
      <c r="B1393" s="1" t="s">
        <v>15</v>
      </c>
      <c r="C1393" s="1" t="s">
        <v>1779</v>
      </c>
      <c r="D1393" s="1" t="s">
        <v>1782</v>
      </c>
      <c r="E1393" s="1" t="s">
        <v>18</v>
      </c>
      <c r="F1393" s="1" t="s">
        <v>31</v>
      </c>
      <c r="G1393" s="2" t="s">
        <v>1781</v>
      </c>
      <c r="H1393" s="1" t="s">
        <v>24</v>
      </c>
      <c r="J1393">
        <v>883182</v>
      </c>
      <c r="L1393" s="12" t="str">
        <f t="shared" si="50"/>
        <v>OPAC</v>
      </c>
    </row>
    <row r="1394" spans="1:12" ht="18.75">
      <c r="A1394">
        <v>1352</v>
      </c>
      <c r="B1394" s="1" t="s">
        <v>15</v>
      </c>
      <c r="C1394" s="1" t="s">
        <v>1783</v>
      </c>
      <c r="D1394" s="1" t="s">
        <v>1784</v>
      </c>
      <c r="E1394" s="1" t="s">
        <v>18</v>
      </c>
      <c r="F1394" s="1" t="s">
        <v>31</v>
      </c>
      <c r="G1394" s="2" t="s">
        <v>1409</v>
      </c>
      <c r="H1394" s="1" t="s">
        <v>24</v>
      </c>
      <c r="J1394">
        <v>860924</v>
      </c>
      <c r="K1394" t="e">
        <v>#N/A</v>
      </c>
      <c r="L1394" s="12" t="str">
        <f t="shared" si="50"/>
        <v>OPAC</v>
      </c>
    </row>
    <row r="1395" spans="1:12" ht="18.75">
      <c r="A1395">
        <v>1353</v>
      </c>
      <c r="B1395" s="1" t="s">
        <v>15</v>
      </c>
      <c r="C1395" s="1" t="s">
        <v>1785</v>
      </c>
      <c r="D1395" s="1" t="s">
        <v>1786</v>
      </c>
      <c r="E1395" s="1" t="s">
        <v>1417</v>
      </c>
      <c r="F1395" s="1" t="s">
        <v>31</v>
      </c>
      <c r="G1395" s="2" t="s">
        <v>1787</v>
      </c>
      <c r="H1395" s="1" t="s">
        <v>24</v>
      </c>
      <c r="J1395">
        <v>883151</v>
      </c>
      <c r="K1395" t="e">
        <v>#N/A</v>
      </c>
      <c r="L1395" s="12" t="str">
        <f t="shared" si="50"/>
        <v>OPAC</v>
      </c>
    </row>
    <row r="1396" spans="1:12" ht="18.75">
      <c r="A1396">
        <v>1354</v>
      </c>
      <c r="B1396" s="1" t="s">
        <v>15</v>
      </c>
      <c r="C1396" s="1" t="s">
        <v>1785</v>
      </c>
      <c r="D1396" s="1" t="s">
        <v>1786</v>
      </c>
      <c r="E1396" s="1" t="s">
        <v>1417</v>
      </c>
      <c r="F1396" s="1" t="s">
        <v>31</v>
      </c>
      <c r="G1396" s="13" t="s">
        <v>1788</v>
      </c>
      <c r="H1396" s="1" t="s">
        <v>24</v>
      </c>
      <c r="J1396">
        <v>737174</v>
      </c>
      <c r="K1396" t="e">
        <v>#N/A</v>
      </c>
      <c r="L1396" s="12" t="str">
        <f t="shared" si="50"/>
        <v>OPAC</v>
      </c>
    </row>
    <row r="1397" spans="1:12" ht="18.75">
      <c r="A1397">
        <v>1355</v>
      </c>
      <c r="B1397" s="1" t="s">
        <v>15</v>
      </c>
      <c r="C1397" s="1" t="s">
        <v>1785</v>
      </c>
      <c r="D1397" s="1" t="s">
        <v>1786</v>
      </c>
      <c r="E1397" s="1" t="s">
        <v>1417</v>
      </c>
      <c r="F1397" s="1" t="s">
        <v>31</v>
      </c>
      <c r="G1397" s="13" t="s">
        <v>1789</v>
      </c>
      <c r="H1397" s="1" t="s">
        <v>24</v>
      </c>
      <c r="J1397">
        <v>862155</v>
      </c>
      <c r="K1397" t="e">
        <v>#N/A</v>
      </c>
      <c r="L1397" s="12" t="str">
        <f>HYPERLINK("http://klibs1.kj.yamagata-u.ac.jp/mylimedio/search/search.do?keyword=%23ID%3D"&amp;J1397,"OPAC")</f>
        <v>OPAC</v>
      </c>
    </row>
    <row r="1398" spans="1:12" ht="18.75">
      <c r="A1398">
        <v>1356</v>
      </c>
      <c r="B1398" s="1" t="s">
        <v>15</v>
      </c>
      <c r="C1398" s="1" t="s">
        <v>1785</v>
      </c>
      <c r="D1398" s="1" t="s">
        <v>1790</v>
      </c>
      <c r="E1398" s="1" t="s">
        <v>65</v>
      </c>
      <c r="F1398" s="1" t="s">
        <v>31</v>
      </c>
      <c r="G1398" s="2" t="s">
        <v>1791</v>
      </c>
      <c r="H1398" s="1" t="s">
        <v>24</v>
      </c>
      <c r="J1398">
        <v>854469</v>
      </c>
      <c r="K1398" t="e">
        <v>#N/A</v>
      </c>
      <c r="L1398" s="12" t="str">
        <f>HYPERLINK("http://klibs1.kj.yamagata-u.ac.jp/mylimedio/search/search.do?keyword=%23ID%3D"&amp;J1398,"OPAC")</f>
        <v>OPAC</v>
      </c>
    </row>
    <row r="1399" spans="1:12" ht="18.75">
      <c r="A1399">
        <v>1357</v>
      </c>
      <c r="B1399" s="1" t="s">
        <v>15</v>
      </c>
      <c r="C1399" s="1" t="s">
        <v>1785</v>
      </c>
      <c r="D1399" s="1" t="s">
        <v>1790</v>
      </c>
      <c r="E1399" s="1" t="s">
        <v>65</v>
      </c>
      <c r="F1399" s="1" t="s">
        <v>31</v>
      </c>
      <c r="G1399" s="13" t="s">
        <v>1792</v>
      </c>
      <c r="H1399" s="1" t="s">
        <v>24</v>
      </c>
      <c r="J1399">
        <v>879294</v>
      </c>
      <c r="K1399" t="e">
        <v>#N/A</v>
      </c>
      <c r="L1399" s="12" t="str">
        <f>HYPERLINK("http://klibs1.kj.yamagata-u.ac.jp/mylimedio/search/search.do?keyword=%23ID%3D"&amp;J1399,"OPAC")</f>
        <v>OPAC</v>
      </c>
    </row>
    <row r="1400" spans="1:12" ht="18.75">
      <c r="A1400">
        <v>1358</v>
      </c>
      <c r="B1400" s="1" t="s">
        <v>15</v>
      </c>
      <c r="C1400" s="1" t="s">
        <v>1785</v>
      </c>
      <c r="D1400" s="1" t="s">
        <v>1790</v>
      </c>
      <c r="E1400" s="1" t="s">
        <v>65</v>
      </c>
      <c r="F1400" s="1" t="s">
        <v>31</v>
      </c>
      <c r="G1400" s="13" t="s">
        <v>1793</v>
      </c>
      <c r="H1400" s="1" t="s">
        <v>24</v>
      </c>
      <c r="J1400">
        <v>879302</v>
      </c>
      <c r="K1400" t="e">
        <v>#N/A</v>
      </c>
      <c r="L1400" s="12" t="str">
        <f>HYPERLINK("http://klibs1.kj.yamagata-u.ac.jp/mylimedio/search/search.do?keyword=%23ID%3D"&amp;J1400,"OPAC")</f>
        <v>OPAC</v>
      </c>
    </row>
    <row r="1401" spans="1:12" ht="18.75">
      <c r="A1401">
        <v>1359</v>
      </c>
      <c r="B1401" s="1" t="s">
        <v>15</v>
      </c>
      <c r="C1401" s="1" t="s">
        <v>1794</v>
      </c>
      <c r="D1401" s="1" t="s">
        <v>1205</v>
      </c>
      <c r="E1401" s="1" t="s">
        <v>65</v>
      </c>
      <c r="F1401" s="1" t="s">
        <v>31</v>
      </c>
      <c r="G1401" s="2" t="s">
        <v>1795</v>
      </c>
      <c r="H1401" s="1" t="s">
        <v>24</v>
      </c>
      <c r="J1401">
        <v>879265</v>
      </c>
      <c r="K1401" t="e">
        <v>#N/A</v>
      </c>
      <c r="L1401" s="12" t="str">
        <f>HYPERLINK("http://klibs1.kj.yamagata-u.ac.jp/mylimedio/search/search.do?keyword=%23ID%3D"&amp;J1401,"OPAC")</f>
        <v>OPAC</v>
      </c>
    </row>
    <row r="1402" spans="1:10" ht="18.75">
      <c r="A1402">
        <v>1360</v>
      </c>
      <c r="B1402" s="1" t="s">
        <v>15</v>
      </c>
      <c r="C1402" s="1" t="s">
        <v>1794</v>
      </c>
      <c r="D1402" s="1" t="s">
        <v>1205</v>
      </c>
      <c r="E1402" s="1" t="s">
        <v>65</v>
      </c>
      <c r="F1402" s="1" t="s">
        <v>31</v>
      </c>
      <c r="G1402" s="13" t="s">
        <v>1796</v>
      </c>
      <c r="H1402" s="1" t="s">
        <v>374</v>
      </c>
      <c r="J1402" t="e">
        <v>#N/A</v>
      </c>
    </row>
    <row r="1403" spans="1:12" ht="18.75">
      <c r="A1403">
        <v>1361</v>
      </c>
      <c r="B1403" s="1" t="s">
        <v>15</v>
      </c>
      <c r="C1403" s="1" t="s">
        <v>1794</v>
      </c>
      <c r="D1403" s="1" t="s">
        <v>1205</v>
      </c>
      <c r="E1403" s="1" t="s">
        <v>65</v>
      </c>
      <c r="F1403" s="1" t="s">
        <v>31</v>
      </c>
      <c r="G1403" s="13" t="s">
        <v>1797</v>
      </c>
      <c r="H1403" s="1" t="s">
        <v>24</v>
      </c>
      <c r="J1403">
        <v>854102</v>
      </c>
      <c r="K1403" t="e">
        <v>#N/A</v>
      </c>
      <c r="L1403" s="12" t="str">
        <f aca="true" t="shared" si="51" ref="L1403:L1409">HYPERLINK("http://klibs1.kj.yamagata-u.ac.jp/mylimedio/search/search.do?keyword=%23ID%3D"&amp;J1403,"OPAC")</f>
        <v>OPAC</v>
      </c>
    </row>
    <row r="1404" spans="1:12" ht="18.75">
      <c r="A1404">
        <v>1362</v>
      </c>
      <c r="B1404" s="1" t="s">
        <v>15</v>
      </c>
      <c r="C1404" s="1" t="s">
        <v>1798</v>
      </c>
      <c r="D1404" s="1" t="s">
        <v>1799</v>
      </c>
      <c r="E1404" s="1" t="s">
        <v>126</v>
      </c>
      <c r="F1404" s="1" t="s">
        <v>19</v>
      </c>
      <c r="G1404" s="2" t="s">
        <v>1800</v>
      </c>
      <c r="H1404" s="1" t="s">
        <v>24</v>
      </c>
      <c r="J1404">
        <v>874191</v>
      </c>
      <c r="L1404" s="12" t="str">
        <f t="shared" si="51"/>
        <v>OPAC</v>
      </c>
    </row>
    <row r="1405" spans="1:12" ht="18.75">
      <c r="A1405">
        <v>1363</v>
      </c>
      <c r="B1405" s="1" t="s">
        <v>15</v>
      </c>
      <c r="C1405" s="1" t="s">
        <v>1798</v>
      </c>
      <c r="D1405" s="1" t="s">
        <v>1799</v>
      </c>
      <c r="E1405" s="1" t="s">
        <v>126</v>
      </c>
      <c r="F1405" s="1" t="s">
        <v>19</v>
      </c>
      <c r="G1405" s="2" t="s">
        <v>1800</v>
      </c>
      <c r="H1405" s="1" t="s">
        <v>24</v>
      </c>
      <c r="J1405">
        <v>874191</v>
      </c>
      <c r="L1405" s="12" t="str">
        <f t="shared" si="51"/>
        <v>OPAC</v>
      </c>
    </row>
    <row r="1406" spans="1:12" ht="18.75">
      <c r="A1406">
        <v>1364</v>
      </c>
      <c r="B1406" s="1" t="s">
        <v>15</v>
      </c>
      <c r="C1406" s="1" t="s">
        <v>1801</v>
      </c>
      <c r="D1406" s="1" t="s">
        <v>1802</v>
      </c>
      <c r="E1406" s="1" t="s">
        <v>65</v>
      </c>
      <c r="F1406" s="1" t="s">
        <v>19</v>
      </c>
      <c r="G1406" s="2" t="s">
        <v>1803</v>
      </c>
      <c r="H1406" s="1" t="s">
        <v>21</v>
      </c>
      <c r="J1406">
        <v>390539</v>
      </c>
      <c r="K1406" t="e">
        <v>#N/A</v>
      </c>
      <c r="L1406" s="12" t="str">
        <f t="shared" si="51"/>
        <v>OPAC</v>
      </c>
    </row>
    <row r="1407" spans="1:12" ht="18.75">
      <c r="A1407">
        <v>1365</v>
      </c>
      <c r="B1407" s="1" t="s">
        <v>15</v>
      </c>
      <c r="C1407" s="1" t="s">
        <v>1801</v>
      </c>
      <c r="D1407" s="1" t="s">
        <v>1802</v>
      </c>
      <c r="E1407" s="1" t="s">
        <v>65</v>
      </c>
      <c r="F1407" s="1" t="s">
        <v>19</v>
      </c>
      <c r="G1407" s="13" t="s">
        <v>1804</v>
      </c>
      <c r="H1407" s="1" t="s">
        <v>24</v>
      </c>
      <c r="J1407">
        <v>854469</v>
      </c>
      <c r="K1407" t="e">
        <v>#N/A</v>
      </c>
      <c r="L1407" s="12" t="str">
        <f t="shared" si="51"/>
        <v>OPAC</v>
      </c>
    </row>
    <row r="1408" spans="1:12" ht="37.5">
      <c r="A1408">
        <v>1366</v>
      </c>
      <c r="B1408" s="1" t="s">
        <v>15</v>
      </c>
      <c r="C1408" s="1" t="s">
        <v>1801</v>
      </c>
      <c r="D1408" s="1" t="s">
        <v>1802</v>
      </c>
      <c r="E1408" s="1" t="s">
        <v>65</v>
      </c>
      <c r="F1408" s="1" t="s">
        <v>19</v>
      </c>
      <c r="G1408" s="13" t="s">
        <v>1805</v>
      </c>
      <c r="H1408" s="1" t="s">
        <v>24</v>
      </c>
      <c r="J1408">
        <v>868039</v>
      </c>
      <c r="K1408" t="e">
        <v>#N/A</v>
      </c>
      <c r="L1408" s="12" t="str">
        <f t="shared" si="51"/>
        <v>OPAC</v>
      </c>
    </row>
    <row r="1409" spans="1:12" ht="18.75">
      <c r="A1409">
        <v>1367</v>
      </c>
      <c r="B1409" s="1" t="s">
        <v>15</v>
      </c>
      <c r="C1409" s="1" t="s">
        <v>1801</v>
      </c>
      <c r="D1409" s="1" t="s">
        <v>1802</v>
      </c>
      <c r="E1409" s="1" t="s">
        <v>65</v>
      </c>
      <c r="F1409" s="1" t="s">
        <v>19</v>
      </c>
      <c r="G1409" s="13" t="s">
        <v>1806</v>
      </c>
      <c r="H1409" s="1" t="s">
        <v>21</v>
      </c>
      <c r="J1409">
        <v>879293</v>
      </c>
      <c r="K1409" t="e">
        <v>#N/A</v>
      </c>
      <c r="L1409" s="12" t="str">
        <f t="shared" si="51"/>
        <v>OPAC</v>
      </c>
    </row>
    <row r="1410" spans="1:12" ht="37.5">
      <c r="A1410">
        <v>1368</v>
      </c>
      <c r="B1410" s="1" t="s">
        <v>15</v>
      </c>
      <c r="C1410" s="1" t="s">
        <v>1807</v>
      </c>
      <c r="D1410" s="1" t="s">
        <v>1390</v>
      </c>
      <c r="E1410" s="1" t="s">
        <v>1808</v>
      </c>
      <c r="F1410" s="1" t="s">
        <v>31</v>
      </c>
      <c r="G1410" s="2" t="s">
        <v>1809</v>
      </c>
      <c r="H1410" s="1" t="s">
        <v>24</v>
      </c>
      <c r="J1410">
        <v>765723</v>
      </c>
      <c r="L1410" s="12" t="str">
        <f>HYPERLINK("http://klibs1.kj.yamagata-u.ac.jp/mylimedio/search/search.do?keyword=%23ID%3D"&amp;J1410,"OPAC")</f>
        <v>OPAC</v>
      </c>
    </row>
    <row r="1411" spans="1:12" ht="37.5">
      <c r="A1411">
        <v>1369</v>
      </c>
      <c r="B1411" s="1" t="s">
        <v>15</v>
      </c>
      <c r="C1411" s="1" t="s">
        <v>1807</v>
      </c>
      <c r="D1411" s="1" t="s">
        <v>1390</v>
      </c>
      <c r="E1411" s="1" t="s">
        <v>1808</v>
      </c>
      <c r="F1411" s="1" t="s">
        <v>31</v>
      </c>
      <c r="G1411" s="13" t="s">
        <v>1810</v>
      </c>
      <c r="H1411" s="1" t="s">
        <v>24</v>
      </c>
      <c r="J1411">
        <v>868954</v>
      </c>
      <c r="K1411" t="e">
        <v>#N/A</v>
      </c>
      <c r="L1411" s="12" t="str">
        <f aca="true" t="shared" si="52" ref="L1411:L1434">HYPERLINK("http://klibs1.kj.yamagata-u.ac.jp/mylimedio/search/search.do?keyword=%23ID%3D"&amp;J1411,"OPAC")</f>
        <v>OPAC</v>
      </c>
    </row>
    <row r="1412" spans="1:12" ht="37.5">
      <c r="A1412">
        <v>1370</v>
      </c>
      <c r="B1412" s="1" t="s">
        <v>15</v>
      </c>
      <c r="C1412" s="1" t="s">
        <v>1811</v>
      </c>
      <c r="D1412" s="1" t="s">
        <v>1812</v>
      </c>
      <c r="E1412" s="1" t="s">
        <v>65</v>
      </c>
      <c r="F1412" s="1" t="s">
        <v>19</v>
      </c>
      <c r="G1412" s="2" t="s">
        <v>1813</v>
      </c>
      <c r="H1412" s="1" t="s">
        <v>21</v>
      </c>
      <c r="J1412">
        <v>883155</v>
      </c>
      <c r="L1412" s="12" t="str">
        <f t="shared" si="52"/>
        <v>OPAC</v>
      </c>
    </row>
    <row r="1413" spans="1:12" ht="37.5">
      <c r="A1413">
        <v>1371</v>
      </c>
      <c r="B1413" s="1" t="s">
        <v>15</v>
      </c>
      <c r="C1413" s="1" t="s">
        <v>1811</v>
      </c>
      <c r="D1413" s="1" t="s">
        <v>1812</v>
      </c>
      <c r="E1413" s="1" t="s">
        <v>65</v>
      </c>
      <c r="F1413" s="1" t="s">
        <v>19</v>
      </c>
      <c r="G1413" s="2" t="s">
        <v>1814</v>
      </c>
      <c r="H1413" s="1" t="s">
        <v>24</v>
      </c>
      <c r="J1413">
        <v>883155</v>
      </c>
      <c r="L1413" s="12" t="str">
        <f t="shared" si="52"/>
        <v>OPAC</v>
      </c>
    </row>
    <row r="1414" spans="1:12" ht="37.5">
      <c r="A1414">
        <v>1372</v>
      </c>
      <c r="B1414" s="1" t="s">
        <v>15</v>
      </c>
      <c r="C1414" s="1" t="s">
        <v>1811</v>
      </c>
      <c r="D1414" s="1" t="s">
        <v>1812</v>
      </c>
      <c r="E1414" s="1" t="s">
        <v>65</v>
      </c>
      <c r="F1414" s="1" t="s">
        <v>19</v>
      </c>
      <c r="G1414" s="2" t="s">
        <v>1814</v>
      </c>
      <c r="H1414" s="1" t="s">
        <v>24</v>
      </c>
      <c r="J1414">
        <v>883155</v>
      </c>
      <c r="L1414" s="12" t="str">
        <f t="shared" si="52"/>
        <v>OPAC</v>
      </c>
    </row>
    <row r="1415" spans="1:12" ht="18.75">
      <c r="A1415">
        <v>1373</v>
      </c>
      <c r="B1415" s="1" t="s">
        <v>15</v>
      </c>
      <c r="C1415" s="1" t="s">
        <v>1811</v>
      </c>
      <c r="D1415" s="1" t="s">
        <v>1812</v>
      </c>
      <c r="E1415" s="1" t="s">
        <v>65</v>
      </c>
      <c r="F1415" s="1" t="s">
        <v>19</v>
      </c>
      <c r="G1415" s="2" t="s">
        <v>1815</v>
      </c>
      <c r="H1415" s="1" t="s">
        <v>21</v>
      </c>
      <c r="J1415">
        <v>883155</v>
      </c>
      <c r="L1415" s="12" t="str">
        <f t="shared" si="52"/>
        <v>OPAC</v>
      </c>
    </row>
    <row r="1416" spans="1:12" ht="18.75">
      <c r="A1416">
        <v>1374</v>
      </c>
      <c r="B1416" s="1" t="s">
        <v>15</v>
      </c>
      <c r="C1416" s="1" t="s">
        <v>1811</v>
      </c>
      <c r="D1416" s="1" t="s">
        <v>1812</v>
      </c>
      <c r="E1416" s="1" t="s">
        <v>65</v>
      </c>
      <c r="F1416" s="1" t="s">
        <v>19</v>
      </c>
      <c r="G1416" s="2" t="s">
        <v>1815</v>
      </c>
      <c r="H1416" s="1" t="s">
        <v>24</v>
      </c>
      <c r="J1416">
        <v>883155</v>
      </c>
      <c r="L1416" s="12" t="str">
        <f t="shared" si="52"/>
        <v>OPAC</v>
      </c>
    </row>
    <row r="1417" spans="1:12" ht="18.75">
      <c r="A1417">
        <v>1375</v>
      </c>
      <c r="B1417" s="1" t="s">
        <v>15</v>
      </c>
      <c r="C1417" s="1" t="s">
        <v>1811</v>
      </c>
      <c r="D1417" s="1" t="s">
        <v>1816</v>
      </c>
      <c r="E1417" s="1" t="s">
        <v>65</v>
      </c>
      <c r="F1417" s="1" t="s">
        <v>19</v>
      </c>
      <c r="G1417" s="2" t="s">
        <v>1817</v>
      </c>
      <c r="H1417" s="1" t="s">
        <v>24</v>
      </c>
      <c r="J1417">
        <v>883155</v>
      </c>
      <c r="L1417" s="12" t="str">
        <f t="shared" si="52"/>
        <v>OPAC</v>
      </c>
    </row>
    <row r="1418" spans="1:12" ht="18.75">
      <c r="A1418">
        <v>1376</v>
      </c>
      <c r="B1418" s="1" t="s">
        <v>15</v>
      </c>
      <c r="C1418" s="1" t="s">
        <v>1811</v>
      </c>
      <c r="D1418" s="1" t="s">
        <v>1816</v>
      </c>
      <c r="E1418" s="1" t="s">
        <v>65</v>
      </c>
      <c r="F1418" s="1" t="s">
        <v>19</v>
      </c>
      <c r="G1418" s="2" t="s">
        <v>1817</v>
      </c>
      <c r="H1418" s="1" t="s">
        <v>24</v>
      </c>
      <c r="J1418">
        <v>883155</v>
      </c>
      <c r="L1418" s="12" t="str">
        <f t="shared" si="52"/>
        <v>OPAC</v>
      </c>
    </row>
    <row r="1419" spans="1:12" ht="18.75">
      <c r="A1419">
        <v>1377</v>
      </c>
      <c r="B1419" s="1" t="s">
        <v>15</v>
      </c>
      <c r="C1419" s="1" t="s">
        <v>1811</v>
      </c>
      <c r="D1419" s="1" t="s">
        <v>1816</v>
      </c>
      <c r="E1419" s="1" t="s">
        <v>65</v>
      </c>
      <c r="F1419" s="1" t="s">
        <v>19</v>
      </c>
      <c r="G1419" s="2" t="s">
        <v>1817</v>
      </c>
      <c r="H1419" s="1" t="s">
        <v>24</v>
      </c>
      <c r="J1419">
        <v>883155</v>
      </c>
      <c r="L1419" s="12" t="str">
        <f t="shared" si="52"/>
        <v>OPAC</v>
      </c>
    </row>
    <row r="1420" spans="1:12" ht="18.75">
      <c r="A1420">
        <v>1378</v>
      </c>
      <c r="B1420" s="1" t="s">
        <v>15</v>
      </c>
      <c r="C1420" s="1" t="s">
        <v>1811</v>
      </c>
      <c r="D1420" s="1" t="s">
        <v>1816</v>
      </c>
      <c r="E1420" s="1" t="s">
        <v>65</v>
      </c>
      <c r="F1420" s="1" t="s">
        <v>19</v>
      </c>
      <c r="G1420" s="2" t="s">
        <v>1817</v>
      </c>
      <c r="H1420" s="1" t="s">
        <v>24</v>
      </c>
      <c r="J1420">
        <v>883155</v>
      </c>
      <c r="L1420" s="12" t="str">
        <f t="shared" si="52"/>
        <v>OPAC</v>
      </c>
    </row>
    <row r="1421" spans="1:12" ht="37.5">
      <c r="A1421">
        <v>1379</v>
      </c>
      <c r="B1421" s="1" t="s">
        <v>15</v>
      </c>
      <c r="C1421" s="1" t="s">
        <v>1818</v>
      </c>
      <c r="D1421" s="1" t="s">
        <v>1819</v>
      </c>
      <c r="E1421" s="1" t="s">
        <v>107</v>
      </c>
      <c r="F1421" s="1" t="s">
        <v>19</v>
      </c>
      <c r="G1421" s="2" t="s">
        <v>1820</v>
      </c>
      <c r="H1421" s="1" t="s">
        <v>24</v>
      </c>
      <c r="J1421">
        <v>868030</v>
      </c>
      <c r="K1421" t="e">
        <v>#N/A</v>
      </c>
      <c r="L1421" s="12" t="str">
        <f t="shared" si="52"/>
        <v>OPAC</v>
      </c>
    </row>
    <row r="1422" spans="1:12" ht="37.5">
      <c r="A1422">
        <v>1380</v>
      </c>
      <c r="B1422" s="1" t="s">
        <v>15</v>
      </c>
      <c r="C1422" s="1" t="s">
        <v>1818</v>
      </c>
      <c r="D1422" s="1" t="s">
        <v>1821</v>
      </c>
      <c r="E1422" s="1" t="s">
        <v>107</v>
      </c>
      <c r="F1422" s="1" t="s">
        <v>19</v>
      </c>
      <c r="G1422" s="2" t="s">
        <v>1820</v>
      </c>
      <c r="H1422" s="1" t="s">
        <v>24</v>
      </c>
      <c r="J1422">
        <v>868030</v>
      </c>
      <c r="K1422" t="e">
        <v>#N/A</v>
      </c>
      <c r="L1422" s="12" t="str">
        <f t="shared" si="52"/>
        <v>OPAC</v>
      </c>
    </row>
    <row r="1423" spans="1:12" ht="37.5">
      <c r="A1423">
        <v>1381</v>
      </c>
      <c r="B1423" s="1" t="s">
        <v>15</v>
      </c>
      <c r="C1423" s="1" t="s">
        <v>1818</v>
      </c>
      <c r="D1423" s="1" t="s">
        <v>1821</v>
      </c>
      <c r="E1423" s="1" t="s">
        <v>107</v>
      </c>
      <c r="F1423" s="1" t="s">
        <v>19</v>
      </c>
      <c r="G1423" s="2" t="s">
        <v>1820</v>
      </c>
      <c r="H1423" s="1" t="s">
        <v>24</v>
      </c>
      <c r="J1423">
        <v>868030</v>
      </c>
      <c r="K1423" t="e">
        <v>#N/A</v>
      </c>
      <c r="L1423" s="12" t="str">
        <f t="shared" si="52"/>
        <v>OPAC</v>
      </c>
    </row>
    <row r="1424" spans="1:12" ht="37.5">
      <c r="A1424">
        <v>1382</v>
      </c>
      <c r="B1424" s="1" t="s">
        <v>15</v>
      </c>
      <c r="C1424" s="1" t="s">
        <v>1818</v>
      </c>
      <c r="D1424" s="1" t="s">
        <v>1821</v>
      </c>
      <c r="E1424" s="1" t="s">
        <v>107</v>
      </c>
      <c r="F1424" s="1" t="s">
        <v>19</v>
      </c>
      <c r="G1424" s="2" t="s">
        <v>1820</v>
      </c>
      <c r="H1424" s="1" t="s">
        <v>21</v>
      </c>
      <c r="J1424">
        <v>868030</v>
      </c>
      <c r="K1424" t="e">
        <v>#N/A</v>
      </c>
      <c r="L1424" s="12" t="str">
        <f t="shared" si="52"/>
        <v>OPAC</v>
      </c>
    </row>
    <row r="1425" spans="1:12" ht="37.5">
      <c r="A1425">
        <v>1383</v>
      </c>
      <c r="B1425" s="1" t="s">
        <v>15</v>
      </c>
      <c r="C1425" s="1" t="s">
        <v>1818</v>
      </c>
      <c r="D1425" s="1" t="s">
        <v>1821</v>
      </c>
      <c r="E1425" s="1" t="s">
        <v>107</v>
      </c>
      <c r="F1425" s="1" t="s">
        <v>19</v>
      </c>
      <c r="G1425" s="2" t="s">
        <v>1820</v>
      </c>
      <c r="H1425" s="1" t="s">
        <v>24</v>
      </c>
      <c r="J1425">
        <v>868030</v>
      </c>
      <c r="K1425" t="e">
        <v>#N/A</v>
      </c>
      <c r="L1425" s="12" t="str">
        <f t="shared" si="52"/>
        <v>OPAC</v>
      </c>
    </row>
    <row r="1426" spans="1:12" ht="37.5">
      <c r="A1426">
        <v>1384</v>
      </c>
      <c r="B1426" s="1" t="s">
        <v>15</v>
      </c>
      <c r="C1426" s="1" t="s">
        <v>1818</v>
      </c>
      <c r="D1426" s="1" t="s">
        <v>1821</v>
      </c>
      <c r="E1426" s="1" t="s">
        <v>107</v>
      </c>
      <c r="F1426" s="1" t="s">
        <v>19</v>
      </c>
      <c r="G1426" s="2" t="s">
        <v>1820</v>
      </c>
      <c r="H1426" s="1" t="s">
        <v>24</v>
      </c>
      <c r="J1426">
        <v>868030</v>
      </c>
      <c r="K1426" t="e">
        <v>#N/A</v>
      </c>
      <c r="L1426" s="12" t="str">
        <f t="shared" si="52"/>
        <v>OPAC</v>
      </c>
    </row>
    <row r="1427" spans="1:12" ht="37.5">
      <c r="A1427">
        <v>1385</v>
      </c>
      <c r="B1427" s="1" t="s">
        <v>15</v>
      </c>
      <c r="C1427" s="1" t="s">
        <v>1818</v>
      </c>
      <c r="D1427" s="1" t="s">
        <v>1822</v>
      </c>
      <c r="E1427" s="1" t="s">
        <v>107</v>
      </c>
      <c r="F1427" s="1" t="s">
        <v>19</v>
      </c>
      <c r="G1427" s="2" t="s">
        <v>1820</v>
      </c>
      <c r="H1427" s="1" t="s">
        <v>21</v>
      </c>
      <c r="J1427">
        <v>868030</v>
      </c>
      <c r="K1427" t="e">
        <v>#N/A</v>
      </c>
      <c r="L1427" s="12" t="str">
        <f t="shared" si="52"/>
        <v>OPAC</v>
      </c>
    </row>
    <row r="1428" spans="1:12" ht="37.5">
      <c r="A1428">
        <v>1386</v>
      </c>
      <c r="B1428" s="1" t="s">
        <v>15</v>
      </c>
      <c r="C1428" s="1" t="s">
        <v>1823</v>
      </c>
      <c r="D1428" s="1" t="s">
        <v>1822</v>
      </c>
      <c r="E1428" s="1" t="s">
        <v>107</v>
      </c>
      <c r="F1428" s="1" t="s">
        <v>19</v>
      </c>
      <c r="G1428" s="2" t="s">
        <v>1820</v>
      </c>
      <c r="H1428" s="1" t="s">
        <v>24</v>
      </c>
      <c r="J1428">
        <v>868030</v>
      </c>
      <c r="K1428" t="e">
        <v>#N/A</v>
      </c>
      <c r="L1428" s="12" t="str">
        <f t="shared" si="52"/>
        <v>OPAC</v>
      </c>
    </row>
    <row r="1429" spans="1:12" ht="37.5">
      <c r="A1429">
        <v>1387</v>
      </c>
      <c r="B1429" s="1" t="s">
        <v>15</v>
      </c>
      <c r="C1429" s="1" t="s">
        <v>1823</v>
      </c>
      <c r="D1429" s="1" t="s">
        <v>1822</v>
      </c>
      <c r="E1429" s="1" t="s">
        <v>107</v>
      </c>
      <c r="F1429" s="1" t="s">
        <v>19</v>
      </c>
      <c r="G1429" s="2" t="s">
        <v>1820</v>
      </c>
      <c r="H1429" s="1" t="s">
        <v>21</v>
      </c>
      <c r="J1429">
        <v>868030</v>
      </c>
      <c r="K1429" t="e">
        <v>#N/A</v>
      </c>
      <c r="L1429" s="12" t="str">
        <f t="shared" si="52"/>
        <v>OPAC</v>
      </c>
    </row>
    <row r="1430" spans="1:12" ht="37.5">
      <c r="A1430">
        <v>1388</v>
      </c>
      <c r="B1430" s="1" t="s">
        <v>15</v>
      </c>
      <c r="C1430" s="1" t="s">
        <v>1823</v>
      </c>
      <c r="D1430" s="1" t="s">
        <v>1822</v>
      </c>
      <c r="E1430" s="1" t="s">
        <v>107</v>
      </c>
      <c r="F1430" s="1" t="s">
        <v>19</v>
      </c>
      <c r="G1430" s="2" t="s">
        <v>1820</v>
      </c>
      <c r="H1430" s="1" t="s">
        <v>21</v>
      </c>
      <c r="J1430">
        <v>868030</v>
      </c>
      <c r="K1430" t="e">
        <v>#N/A</v>
      </c>
      <c r="L1430" s="12" t="str">
        <f t="shared" si="52"/>
        <v>OPAC</v>
      </c>
    </row>
    <row r="1431" spans="1:12" ht="37.5">
      <c r="A1431">
        <v>1389</v>
      </c>
      <c r="B1431" s="1" t="s">
        <v>15</v>
      </c>
      <c r="C1431" s="1" t="s">
        <v>1823</v>
      </c>
      <c r="D1431" s="1" t="s">
        <v>1822</v>
      </c>
      <c r="E1431" s="1" t="s">
        <v>107</v>
      </c>
      <c r="F1431" s="1" t="s">
        <v>19</v>
      </c>
      <c r="G1431" s="2" t="s">
        <v>1820</v>
      </c>
      <c r="H1431" s="1" t="s">
        <v>21</v>
      </c>
      <c r="J1431">
        <v>868030</v>
      </c>
      <c r="K1431" t="e">
        <v>#N/A</v>
      </c>
      <c r="L1431" s="12" t="str">
        <f t="shared" si="52"/>
        <v>OPAC</v>
      </c>
    </row>
    <row r="1432" spans="1:12" ht="18.75">
      <c r="A1432">
        <v>1390</v>
      </c>
      <c r="B1432" s="1" t="s">
        <v>15</v>
      </c>
      <c r="C1432" s="1" t="s">
        <v>1824</v>
      </c>
      <c r="D1432" s="1" t="s">
        <v>1825</v>
      </c>
      <c r="E1432" s="1" t="s">
        <v>107</v>
      </c>
      <c r="F1432" s="1" t="s">
        <v>31</v>
      </c>
      <c r="G1432" s="2" t="s">
        <v>1817</v>
      </c>
      <c r="H1432" s="1" t="s">
        <v>24</v>
      </c>
      <c r="J1432">
        <v>883155</v>
      </c>
      <c r="L1432" s="12" t="str">
        <f t="shared" si="52"/>
        <v>OPAC</v>
      </c>
    </row>
    <row r="1433" spans="1:12" ht="18.75">
      <c r="A1433">
        <v>1391</v>
      </c>
      <c r="B1433" s="1" t="s">
        <v>15</v>
      </c>
      <c r="C1433" s="1" t="s">
        <v>1824</v>
      </c>
      <c r="D1433" s="1" t="s">
        <v>1825</v>
      </c>
      <c r="E1433" s="1" t="s">
        <v>107</v>
      </c>
      <c r="F1433" s="1" t="s">
        <v>31</v>
      </c>
      <c r="G1433" s="2" t="s">
        <v>1817</v>
      </c>
      <c r="H1433" s="1" t="s">
        <v>21</v>
      </c>
      <c r="J1433">
        <v>883155</v>
      </c>
      <c r="L1433" s="12" t="str">
        <f t="shared" si="52"/>
        <v>OPAC</v>
      </c>
    </row>
    <row r="1434" spans="1:12" ht="18.75">
      <c r="A1434">
        <v>1392</v>
      </c>
      <c r="B1434" s="1" t="s">
        <v>15</v>
      </c>
      <c r="C1434" s="1" t="s">
        <v>1824</v>
      </c>
      <c r="D1434" s="1" t="s">
        <v>1825</v>
      </c>
      <c r="E1434" s="1" t="s">
        <v>107</v>
      </c>
      <c r="F1434" s="1" t="s">
        <v>31</v>
      </c>
      <c r="G1434" s="2" t="s">
        <v>1817</v>
      </c>
      <c r="H1434" s="1" t="s">
        <v>24</v>
      </c>
      <c r="J1434">
        <v>883155</v>
      </c>
      <c r="L1434" s="12" t="str">
        <f t="shared" si="52"/>
        <v>OPAC</v>
      </c>
    </row>
    <row r="1435" spans="1:12" ht="37.5">
      <c r="A1435">
        <v>1393</v>
      </c>
      <c r="B1435" s="1" t="s">
        <v>15</v>
      </c>
      <c r="C1435" s="1" t="s">
        <v>1824</v>
      </c>
      <c r="D1435" s="1" t="s">
        <v>1826</v>
      </c>
      <c r="E1435" s="1" t="s">
        <v>107</v>
      </c>
      <c r="F1435" s="1" t="s">
        <v>31</v>
      </c>
      <c r="G1435" s="2" t="s">
        <v>1814</v>
      </c>
      <c r="H1435" s="1" t="s">
        <v>24</v>
      </c>
      <c r="J1435">
        <v>883155</v>
      </c>
      <c r="L1435" s="12" t="str">
        <f>HYPERLINK("http://klibs1.kj.yamagata-u.ac.jp/mylimedio/search/search.do?keyword=%23ID%3D"&amp;J1435,"OPAC")</f>
        <v>OPAC</v>
      </c>
    </row>
    <row r="1436" spans="1:12" ht="37.5">
      <c r="A1436">
        <v>1394</v>
      </c>
      <c r="B1436" s="1" t="s">
        <v>15</v>
      </c>
      <c r="C1436" s="1" t="s">
        <v>1827</v>
      </c>
      <c r="D1436" s="1" t="s">
        <v>1822</v>
      </c>
      <c r="E1436" s="1" t="s">
        <v>107</v>
      </c>
      <c r="F1436" s="1" t="s">
        <v>31</v>
      </c>
      <c r="G1436" s="2" t="s">
        <v>1820</v>
      </c>
      <c r="H1436" s="1" t="s">
        <v>24</v>
      </c>
      <c r="J1436">
        <v>868030</v>
      </c>
      <c r="K1436" t="e">
        <v>#N/A</v>
      </c>
      <c r="L1436" s="12" t="str">
        <f aca="true" t="shared" si="53" ref="L1436:L1449">HYPERLINK("http://klibs1.kj.yamagata-u.ac.jp/mylimedio/search/search.do?keyword=%23ID%3D"&amp;J1436,"OPAC")</f>
        <v>OPAC</v>
      </c>
    </row>
    <row r="1437" spans="1:12" ht="37.5">
      <c r="A1437">
        <v>1395</v>
      </c>
      <c r="B1437" s="1" t="s">
        <v>15</v>
      </c>
      <c r="C1437" s="1" t="s">
        <v>1827</v>
      </c>
      <c r="D1437" s="1" t="s">
        <v>1821</v>
      </c>
      <c r="E1437" s="1" t="s">
        <v>107</v>
      </c>
      <c r="F1437" s="1" t="s">
        <v>31</v>
      </c>
      <c r="G1437" s="2" t="s">
        <v>1820</v>
      </c>
      <c r="H1437" s="1" t="s">
        <v>21</v>
      </c>
      <c r="J1437">
        <v>868030</v>
      </c>
      <c r="K1437" t="e">
        <v>#N/A</v>
      </c>
      <c r="L1437" s="12" t="str">
        <f t="shared" si="53"/>
        <v>OPAC</v>
      </c>
    </row>
    <row r="1438" spans="1:12" ht="37.5">
      <c r="A1438">
        <v>1396</v>
      </c>
      <c r="B1438" s="1" t="s">
        <v>15</v>
      </c>
      <c r="C1438" s="1" t="s">
        <v>1827</v>
      </c>
      <c r="D1438" s="1" t="s">
        <v>1821</v>
      </c>
      <c r="E1438" s="1" t="s">
        <v>107</v>
      </c>
      <c r="F1438" s="1" t="s">
        <v>31</v>
      </c>
      <c r="G1438" s="2" t="s">
        <v>1820</v>
      </c>
      <c r="H1438" s="1" t="s">
        <v>24</v>
      </c>
      <c r="J1438">
        <v>868030</v>
      </c>
      <c r="K1438" t="e">
        <v>#N/A</v>
      </c>
      <c r="L1438" s="12" t="str">
        <f t="shared" si="53"/>
        <v>OPAC</v>
      </c>
    </row>
    <row r="1439" spans="1:12" ht="37.5">
      <c r="A1439">
        <v>1397</v>
      </c>
      <c r="B1439" s="1" t="s">
        <v>15</v>
      </c>
      <c r="C1439" s="1" t="s">
        <v>1827</v>
      </c>
      <c r="D1439" s="1" t="s">
        <v>1819</v>
      </c>
      <c r="E1439" s="1" t="s">
        <v>107</v>
      </c>
      <c r="F1439" s="1" t="s">
        <v>31</v>
      </c>
      <c r="G1439" s="2" t="s">
        <v>1820</v>
      </c>
      <c r="H1439" s="1" t="s">
        <v>24</v>
      </c>
      <c r="J1439">
        <v>868030</v>
      </c>
      <c r="K1439" t="e">
        <v>#N/A</v>
      </c>
      <c r="L1439" s="12" t="str">
        <f t="shared" si="53"/>
        <v>OPAC</v>
      </c>
    </row>
    <row r="1440" spans="1:12" ht="37.5">
      <c r="A1440">
        <v>1398</v>
      </c>
      <c r="B1440" s="1" t="s">
        <v>15</v>
      </c>
      <c r="C1440" s="1" t="s">
        <v>1828</v>
      </c>
      <c r="D1440" s="1" t="s">
        <v>1822</v>
      </c>
      <c r="E1440" s="1" t="s">
        <v>107</v>
      </c>
      <c r="F1440" s="1" t="s">
        <v>31</v>
      </c>
      <c r="G1440" s="2" t="s">
        <v>1820</v>
      </c>
      <c r="H1440" s="1" t="s">
        <v>24</v>
      </c>
      <c r="J1440">
        <v>868030</v>
      </c>
      <c r="K1440" t="e">
        <v>#N/A</v>
      </c>
      <c r="L1440" s="12" t="str">
        <f t="shared" si="53"/>
        <v>OPAC</v>
      </c>
    </row>
    <row r="1441" spans="1:12" ht="37.5">
      <c r="A1441">
        <v>1399</v>
      </c>
      <c r="B1441" s="1" t="s">
        <v>15</v>
      </c>
      <c r="C1441" s="1" t="s">
        <v>1828</v>
      </c>
      <c r="D1441" s="1" t="s">
        <v>1822</v>
      </c>
      <c r="E1441" s="1" t="s">
        <v>107</v>
      </c>
      <c r="F1441" s="1" t="s">
        <v>31</v>
      </c>
      <c r="G1441" s="2" t="s">
        <v>1820</v>
      </c>
      <c r="H1441" s="1" t="s">
        <v>21</v>
      </c>
      <c r="J1441">
        <v>868030</v>
      </c>
      <c r="K1441" t="e">
        <v>#N/A</v>
      </c>
      <c r="L1441" s="12" t="str">
        <f t="shared" si="53"/>
        <v>OPAC</v>
      </c>
    </row>
    <row r="1442" spans="1:12" ht="37.5">
      <c r="A1442">
        <v>1400</v>
      </c>
      <c r="B1442" s="1" t="s">
        <v>15</v>
      </c>
      <c r="C1442" s="1" t="s">
        <v>1828</v>
      </c>
      <c r="D1442" s="1" t="s">
        <v>1822</v>
      </c>
      <c r="E1442" s="1" t="s">
        <v>107</v>
      </c>
      <c r="F1442" s="1" t="s">
        <v>31</v>
      </c>
      <c r="G1442" s="2" t="s">
        <v>1820</v>
      </c>
      <c r="H1442" s="1" t="s">
        <v>24</v>
      </c>
      <c r="J1442">
        <v>868030</v>
      </c>
      <c r="K1442" t="e">
        <v>#N/A</v>
      </c>
      <c r="L1442" s="12" t="str">
        <f t="shared" si="53"/>
        <v>OPAC</v>
      </c>
    </row>
    <row r="1443" spans="1:12" ht="37.5">
      <c r="A1443">
        <v>1401</v>
      </c>
      <c r="B1443" s="1" t="s">
        <v>15</v>
      </c>
      <c r="C1443" s="1" t="s">
        <v>1828</v>
      </c>
      <c r="D1443" s="1" t="s">
        <v>1822</v>
      </c>
      <c r="E1443" s="1" t="s">
        <v>107</v>
      </c>
      <c r="F1443" s="1" t="s">
        <v>31</v>
      </c>
      <c r="G1443" s="2" t="s">
        <v>1820</v>
      </c>
      <c r="H1443" s="1" t="s">
        <v>24</v>
      </c>
      <c r="J1443">
        <v>868030</v>
      </c>
      <c r="K1443" t="e">
        <v>#N/A</v>
      </c>
      <c r="L1443" s="12" t="str">
        <f t="shared" si="53"/>
        <v>OPAC</v>
      </c>
    </row>
    <row r="1444" spans="1:12" ht="37.5">
      <c r="A1444">
        <v>1402</v>
      </c>
      <c r="B1444" s="1" t="s">
        <v>15</v>
      </c>
      <c r="C1444" s="1" t="s">
        <v>1828</v>
      </c>
      <c r="D1444" s="1" t="s">
        <v>1819</v>
      </c>
      <c r="E1444" s="1" t="s">
        <v>107</v>
      </c>
      <c r="F1444" s="1" t="s">
        <v>31</v>
      </c>
      <c r="G1444" s="2" t="s">
        <v>1820</v>
      </c>
      <c r="H1444" s="1" t="s">
        <v>24</v>
      </c>
      <c r="J1444">
        <v>868030</v>
      </c>
      <c r="K1444" t="e">
        <v>#N/A</v>
      </c>
      <c r="L1444" s="12" t="str">
        <f t="shared" si="53"/>
        <v>OPAC</v>
      </c>
    </row>
    <row r="1445" spans="1:12" ht="37.5">
      <c r="A1445">
        <v>1403</v>
      </c>
      <c r="B1445" s="1" t="s">
        <v>15</v>
      </c>
      <c r="C1445" s="1" t="s">
        <v>1823</v>
      </c>
      <c r="D1445" s="1" t="s">
        <v>1829</v>
      </c>
      <c r="E1445" s="1" t="s">
        <v>107</v>
      </c>
      <c r="F1445" s="1" t="s">
        <v>19</v>
      </c>
      <c r="G1445" s="2" t="s">
        <v>1820</v>
      </c>
      <c r="H1445" s="1" t="s">
        <v>21</v>
      </c>
      <c r="J1445">
        <v>868030</v>
      </c>
      <c r="K1445" t="e">
        <v>#N/A</v>
      </c>
      <c r="L1445" s="12" t="str">
        <f t="shared" si="53"/>
        <v>OPAC</v>
      </c>
    </row>
    <row r="1446" spans="1:12" ht="37.5">
      <c r="A1446">
        <v>1404</v>
      </c>
      <c r="B1446" s="1" t="s">
        <v>15</v>
      </c>
      <c r="C1446" s="1" t="s">
        <v>1823</v>
      </c>
      <c r="D1446" s="1" t="s">
        <v>1822</v>
      </c>
      <c r="E1446" s="1" t="s">
        <v>107</v>
      </c>
      <c r="F1446" s="1" t="s">
        <v>19</v>
      </c>
      <c r="G1446" s="2" t="s">
        <v>1820</v>
      </c>
      <c r="H1446" s="1" t="s">
        <v>24</v>
      </c>
      <c r="J1446">
        <v>868030</v>
      </c>
      <c r="K1446" t="e">
        <v>#N/A</v>
      </c>
      <c r="L1446" s="12" t="str">
        <f t="shared" si="53"/>
        <v>OPAC</v>
      </c>
    </row>
    <row r="1447" spans="1:12" ht="37.5">
      <c r="A1447">
        <v>1405</v>
      </c>
      <c r="B1447" s="1" t="s">
        <v>15</v>
      </c>
      <c r="C1447" s="1" t="s">
        <v>1830</v>
      </c>
      <c r="D1447" s="1" t="s">
        <v>1821</v>
      </c>
      <c r="E1447" s="1" t="s">
        <v>107</v>
      </c>
      <c r="F1447" s="1" t="s">
        <v>31</v>
      </c>
      <c r="G1447" s="2" t="s">
        <v>1820</v>
      </c>
      <c r="H1447" s="1" t="s">
        <v>24</v>
      </c>
      <c r="J1447">
        <v>868030</v>
      </c>
      <c r="K1447" t="e">
        <v>#N/A</v>
      </c>
      <c r="L1447" s="12" t="str">
        <f t="shared" si="53"/>
        <v>OPAC</v>
      </c>
    </row>
    <row r="1448" spans="1:12" ht="37.5">
      <c r="A1448">
        <v>1406</v>
      </c>
      <c r="B1448" s="1" t="s">
        <v>15</v>
      </c>
      <c r="C1448" s="1" t="s">
        <v>1830</v>
      </c>
      <c r="D1448" s="1" t="s">
        <v>1821</v>
      </c>
      <c r="E1448" s="1" t="s">
        <v>107</v>
      </c>
      <c r="F1448" s="1" t="s">
        <v>31</v>
      </c>
      <c r="G1448" s="2" t="s">
        <v>1820</v>
      </c>
      <c r="H1448" s="1" t="s">
        <v>24</v>
      </c>
      <c r="J1448">
        <v>868030</v>
      </c>
      <c r="K1448" t="e">
        <v>#N/A</v>
      </c>
      <c r="L1448" s="12" t="str">
        <f t="shared" si="53"/>
        <v>OPAC</v>
      </c>
    </row>
    <row r="1449" spans="1:12" ht="18.75">
      <c r="A1449">
        <v>1407</v>
      </c>
      <c r="B1449" s="1" t="s">
        <v>15</v>
      </c>
      <c r="C1449" s="1" t="s">
        <v>1831</v>
      </c>
      <c r="D1449" s="1" t="s">
        <v>1832</v>
      </c>
      <c r="E1449" s="1" t="s">
        <v>395</v>
      </c>
      <c r="F1449" s="1" t="s">
        <v>19</v>
      </c>
      <c r="G1449" s="2" t="s">
        <v>1833</v>
      </c>
      <c r="H1449" s="1" t="s">
        <v>24</v>
      </c>
      <c r="J1449">
        <v>757955</v>
      </c>
      <c r="K1449" t="e">
        <v>#N/A</v>
      </c>
      <c r="L1449" s="12" t="str">
        <f t="shared" si="53"/>
        <v>OPAC</v>
      </c>
    </row>
    <row r="1450" spans="1:10" ht="37.5">
      <c r="A1450">
        <v>1408</v>
      </c>
      <c r="B1450" s="1" t="s">
        <v>15</v>
      </c>
      <c r="C1450" s="1" t="s">
        <v>1831</v>
      </c>
      <c r="D1450" s="1" t="s">
        <v>1832</v>
      </c>
      <c r="E1450" s="1" t="s">
        <v>395</v>
      </c>
      <c r="F1450" s="1" t="s">
        <v>19</v>
      </c>
      <c r="G1450" s="13" t="s">
        <v>1834</v>
      </c>
      <c r="H1450" s="1" t="s">
        <v>82</v>
      </c>
      <c r="I1450" s="12" t="str">
        <f>HYPERLINK("http://www.mext.go.jp/b_menu/shingi/chukyo/chukyo0/toushin/1301877.htm","本文へのリンク")</f>
        <v>本文へのリンク</v>
      </c>
      <c r="J1450" t="e">
        <v>#N/A</v>
      </c>
    </row>
    <row r="1451" spans="1:12" ht="37.5">
      <c r="A1451">
        <v>1409</v>
      </c>
      <c r="B1451" s="1" t="s">
        <v>15</v>
      </c>
      <c r="C1451" s="1" t="s">
        <v>1831</v>
      </c>
      <c r="D1451" s="1" t="s">
        <v>1832</v>
      </c>
      <c r="E1451" s="1" t="s">
        <v>395</v>
      </c>
      <c r="F1451" s="1" t="s">
        <v>19</v>
      </c>
      <c r="G1451" s="13" t="s">
        <v>1835</v>
      </c>
      <c r="H1451" s="1" t="s">
        <v>24</v>
      </c>
      <c r="J1451">
        <v>883183</v>
      </c>
      <c r="L1451" s="12" t="str">
        <f>HYPERLINK("http://klibs1.kj.yamagata-u.ac.jp/mylimedio/search/search.do?keyword=%23ID%3D"&amp;J1451,"OPAC")</f>
        <v>OPAC</v>
      </c>
    </row>
    <row r="1452" spans="1:10" ht="18.75">
      <c r="A1452">
        <v>1410</v>
      </c>
      <c r="B1452" s="1" t="s">
        <v>15</v>
      </c>
      <c r="C1452" s="1" t="s">
        <v>1831</v>
      </c>
      <c r="D1452" s="1" t="s">
        <v>1832</v>
      </c>
      <c r="E1452" s="1" t="s">
        <v>395</v>
      </c>
      <c r="F1452" s="1" t="s">
        <v>19</v>
      </c>
      <c r="G1452" s="13" t="s">
        <v>1836</v>
      </c>
      <c r="H1452" s="1" t="s">
        <v>374</v>
      </c>
      <c r="I1452" s="12" t="str">
        <f>HYPERLINK("http://www.mext.go.jp/b_menu/hakusho/html/monbu.htm","本文へのリンク")</f>
        <v>本文へのリンク</v>
      </c>
      <c r="J1452" t="e">
        <v>#N/A</v>
      </c>
    </row>
    <row r="1453" spans="1:12" ht="37.5">
      <c r="A1453">
        <v>1411</v>
      </c>
      <c r="B1453" s="1" t="s">
        <v>15</v>
      </c>
      <c r="C1453" s="1" t="s">
        <v>1837</v>
      </c>
      <c r="D1453" s="1" t="s">
        <v>830</v>
      </c>
      <c r="E1453" s="1" t="s">
        <v>833</v>
      </c>
      <c r="F1453" s="1" t="s">
        <v>19</v>
      </c>
      <c r="G1453" s="2" t="s">
        <v>1838</v>
      </c>
      <c r="H1453" s="1" t="s">
        <v>21</v>
      </c>
      <c r="J1453">
        <v>883040</v>
      </c>
      <c r="K1453" t="e">
        <v>#N/A</v>
      </c>
      <c r="L1453" s="12" t="str">
        <f>HYPERLINK("http://klibs1.kj.yamagata-u.ac.jp/mylimedio/search/search.do?keyword=%23ID%3D"&amp;J1453,"OPAC")</f>
        <v>OPAC</v>
      </c>
    </row>
    <row r="1454" spans="1:12" ht="18.75">
      <c r="A1454">
        <v>1412</v>
      </c>
      <c r="B1454" s="1" t="s">
        <v>15</v>
      </c>
      <c r="C1454" s="1" t="s">
        <v>1837</v>
      </c>
      <c r="D1454" s="1" t="s">
        <v>830</v>
      </c>
      <c r="E1454" s="1" t="s">
        <v>833</v>
      </c>
      <c r="F1454" s="1" t="s">
        <v>19</v>
      </c>
      <c r="G1454" s="13" t="s">
        <v>1839</v>
      </c>
      <c r="H1454" s="1" t="s">
        <v>21</v>
      </c>
      <c r="J1454">
        <v>862155</v>
      </c>
      <c r="K1454" t="e">
        <v>#N/A</v>
      </c>
      <c r="L1454" s="12" t="str">
        <f>HYPERLINK("http://klibs1.kj.yamagata-u.ac.jp/mylimedio/search/search.do?keyword=%23ID%3D"&amp;J1454,"OPAC")</f>
        <v>OPAC</v>
      </c>
    </row>
    <row r="1455" spans="1:12" ht="18.75">
      <c r="A1455">
        <v>1413</v>
      </c>
      <c r="B1455" s="1" t="s">
        <v>15</v>
      </c>
      <c r="C1455" s="1" t="s">
        <v>1840</v>
      </c>
      <c r="D1455" s="1" t="s">
        <v>1841</v>
      </c>
      <c r="E1455" s="1" t="s">
        <v>1510</v>
      </c>
      <c r="F1455" s="1" t="s">
        <v>31</v>
      </c>
      <c r="G1455" s="2" t="s">
        <v>1842</v>
      </c>
      <c r="H1455" s="1" t="s">
        <v>24</v>
      </c>
      <c r="J1455">
        <v>834435</v>
      </c>
      <c r="K1455" t="e">
        <v>#N/A</v>
      </c>
      <c r="L1455" s="12" t="str">
        <f>HYPERLINK("http://klibs1.kj.yamagata-u.ac.jp/mylimedio/search/search.do?keyword=%23ID%3D"&amp;J1455,"OPAC")</f>
        <v>OPAC</v>
      </c>
    </row>
    <row r="1456" spans="1:12" ht="18.75">
      <c r="A1456">
        <v>1414</v>
      </c>
      <c r="B1456" s="1" t="s">
        <v>15</v>
      </c>
      <c r="C1456" s="1" t="s">
        <v>1840</v>
      </c>
      <c r="D1456" s="1" t="s">
        <v>1841</v>
      </c>
      <c r="E1456" s="1" t="s">
        <v>1510</v>
      </c>
      <c r="F1456" s="1" t="s">
        <v>31</v>
      </c>
      <c r="G1456" s="13" t="s">
        <v>1843</v>
      </c>
      <c r="H1456" s="1" t="s">
        <v>24</v>
      </c>
      <c r="J1456">
        <v>785057</v>
      </c>
      <c r="K1456" t="e">
        <v>#N/A</v>
      </c>
      <c r="L1456" s="12" t="str">
        <f>HYPERLINK("http://klibs1.kj.yamagata-u.ac.jp/mylimedio/search/search.do?keyword=%23ID%3D"&amp;J1456,"OPAC")</f>
        <v>OPAC</v>
      </c>
    </row>
    <row r="1457" spans="1:9" ht="18.75">
      <c r="A1457">
        <v>1415</v>
      </c>
      <c r="B1457" s="1" t="s">
        <v>15</v>
      </c>
      <c r="C1457" s="1" t="s">
        <v>1840</v>
      </c>
      <c r="D1457" s="1" t="s">
        <v>1841</v>
      </c>
      <c r="E1457" s="1" t="s">
        <v>1510</v>
      </c>
      <c r="F1457" s="1" t="s">
        <v>31</v>
      </c>
      <c r="G1457" s="13" t="s">
        <v>1844</v>
      </c>
      <c r="H1457" s="1" t="s">
        <v>374</v>
      </c>
      <c r="I1457" s="12" t="str">
        <f>HYPERLINK("http://www.mext.go.jp/a_menu/shotou/seitoshidou/1404008.htm","本文へのリンク")</f>
        <v>本文へのリンク</v>
      </c>
    </row>
    <row r="1458" spans="1:12" ht="18.75">
      <c r="A1458">
        <v>1416</v>
      </c>
      <c r="B1458" s="1" t="s">
        <v>15</v>
      </c>
      <c r="C1458" s="1" t="s">
        <v>1840</v>
      </c>
      <c r="D1458" s="1" t="s">
        <v>1841</v>
      </c>
      <c r="E1458" s="1" t="s">
        <v>1510</v>
      </c>
      <c r="F1458" s="1" t="s">
        <v>31</v>
      </c>
      <c r="G1458" s="13" t="s">
        <v>1845</v>
      </c>
      <c r="H1458" s="1" t="s">
        <v>24</v>
      </c>
      <c r="J1458">
        <v>135499</v>
      </c>
      <c r="K1458" t="e">
        <v>#N/A</v>
      </c>
      <c r="L1458" s="12" t="str">
        <f>HYPERLINK("http://klibs1.kj.yamagata-u.ac.jp/mylimedio/search/search.do?keyword=%23ID%3D"&amp;J1458,"OPAC")</f>
        <v>OPAC</v>
      </c>
    </row>
    <row r="1459" spans="1:12" ht="18.75">
      <c r="A1459">
        <v>1417</v>
      </c>
      <c r="B1459" s="1" t="s">
        <v>15</v>
      </c>
      <c r="C1459" s="1" t="s">
        <v>1846</v>
      </c>
      <c r="D1459" s="1" t="s">
        <v>830</v>
      </c>
      <c r="E1459" s="1" t="s">
        <v>833</v>
      </c>
      <c r="F1459" s="1" t="s">
        <v>31</v>
      </c>
      <c r="G1459" s="2" t="s">
        <v>1847</v>
      </c>
      <c r="H1459" s="1" t="s">
        <v>24</v>
      </c>
      <c r="J1459">
        <v>834435</v>
      </c>
      <c r="K1459" t="e">
        <v>#N/A</v>
      </c>
      <c r="L1459" s="12" t="str">
        <f>HYPERLINK("http://klibs1.kj.yamagata-u.ac.jp/mylimedio/search/search.do?keyword=%23ID%3D"&amp;J1459,"OPAC")</f>
        <v>OPAC</v>
      </c>
    </row>
  </sheetData>
  <sheetProtection/>
  <autoFilter ref="A5:L1459"/>
  <hyperlinks>
    <hyperlink ref="I722" r:id="rId1" display="http://www.orgsyn.org/"/>
    <hyperlink ref="I766" r:id="rId2" display="https://www.jaima.or.jp/jp/analytical/tebiki/"/>
    <hyperlink ref="I1457" r:id="rId3" display="http://www.mext.go.jp/a_menu/shotou/seitoshidou/1404008.htm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2019-08-29T06:14:27Z</dcterms:created>
  <dcterms:modified xsi:type="dcterms:W3CDTF">2019-08-29T06:15:37Z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