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500"/>
  </bookViews>
  <sheets>
    <sheet name="基盤教育" sheetId="1" r:id="rId1"/>
  </sheets>
  <definedNames>
    <definedName name="_xlnm._FilterDatabase" localSheetId="0" hidden="1">基盤教育!$A$5:$J$257</definedName>
    <definedName name="T_before">#REF!</definedName>
  </definedNames>
  <calcPr calcId="145621"/>
</workbook>
</file>

<file path=xl/calcChain.xml><?xml version="1.0" encoding="utf-8"?>
<calcChain xmlns="http://schemas.openxmlformats.org/spreadsheetml/2006/main">
  <c r="J399" i="1" l="1"/>
  <c r="J398" i="1"/>
  <c r="J346" i="1"/>
  <c r="J325" i="1" l="1"/>
  <c r="J171" i="1" l="1"/>
  <c r="J169" i="1"/>
  <c r="J525" i="1" l="1"/>
  <c r="J524" i="1"/>
  <c r="J523" i="1"/>
  <c r="J522" i="1"/>
  <c r="J521" i="1"/>
  <c r="J520" i="1"/>
  <c r="J518" i="1"/>
  <c r="J517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6" i="1"/>
  <c r="J455" i="1"/>
  <c r="J453" i="1"/>
  <c r="J452" i="1"/>
  <c r="J451" i="1"/>
  <c r="J450" i="1"/>
  <c r="J447" i="1"/>
  <c r="J446" i="1"/>
  <c r="J445" i="1"/>
  <c r="J444" i="1"/>
  <c r="J443" i="1"/>
  <c r="J442" i="1"/>
  <c r="J440" i="1"/>
  <c r="J438" i="1"/>
  <c r="J437" i="1"/>
  <c r="J436" i="1"/>
  <c r="J435" i="1"/>
  <c r="J434" i="1"/>
  <c r="J433" i="1"/>
  <c r="J432" i="1"/>
  <c r="J431" i="1"/>
  <c r="J429" i="1"/>
  <c r="J428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7" i="1"/>
  <c r="J395" i="1"/>
  <c r="J394" i="1"/>
  <c r="J393" i="1"/>
  <c r="J390" i="1"/>
  <c r="J389" i="1"/>
  <c r="J388" i="1"/>
  <c r="J387" i="1"/>
  <c r="J386" i="1"/>
  <c r="J385" i="1"/>
  <c r="J384" i="1"/>
  <c r="J383" i="1"/>
  <c r="J382" i="1"/>
  <c r="J380" i="1"/>
  <c r="J379" i="1"/>
  <c r="J378" i="1"/>
  <c r="J377" i="1"/>
  <c r="J376" i="1"/>
  <c r="J373" i="1"/>
  <c r="J372" i="1"/>
  <c r="J370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5" i="1"/>
  <c r="J344" i="1"/>
  <c r="J343" i="1"/>
  <c r="J342" i="1"/>
  <c r="J341" i="1"/>
  <c r="J337" i="1"/>
  <c r="J336" i="1"/>
  <c r="J335" i="1"/>
  <c r="J334" i="1"/>
  <c r="J333" i="1"/>
  <c r="J332" i="1"/>
  <c r="J331" i="1"/>
  <c r="J330" i="1"/>
  <c r="J329" i="1"/>
  <c r="J328" i="1"/>
  <c r="J326" i="1"/>
  <c r="J324" i="1"/>
  <c r="J323" i="1"/>
  <c r="J321" i="1"/>
  <c r="J320" i="1"/>
  <c r="J319" i="1"/>
  <c r="J318" i="1"/>
  <c r="J313" i="1"/>
  <c r="J312" i="1"/>
  <c r="J311" i="1"/>
  <c r="J309" i="1"/>
  <c r="J307" i="1"/>
  <c r="J306" i="1"/>
  <c r="J305" i="1"/>
  <c r="J304" i="1"/>
  <c r="J303" i="1"/>
  <c r="J302" i="1"/>
  <c r="J301" i="1"/>
  <c r="J300" i="1"/>
  <c r="J299" i="1"/>
  <c r="J298" i="1"/>
  <c r="J295" i="1"/>
  <c r="J294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0" i="1"/>
  <c r="J269" i="1"/>
  <c r="J268" i="1"/>
  <c r="J267" i="1"/>
  <c r="J265" i="1"/>
  <c r="J264" i="1"/>
  <c r="J263" i="1"/>
  <c r="J262" i="1"/>
  <c r="J261" i="1"/>
  <c r="J260" i="1"/>
  <c r="J259" i="1"/>
  <c r="J258" i="1"/>
  <c r="J195" i="1" l="1"/>
  <c r="J194" i="1"/>
  <c r="J193" i="1"/>
  <c r="J192" i="1"/>
  <c r="J65" i="1" l="1"/>
  <c r="J7" i="1" l="1"/>
  <c r="J8" i="1"/>
  <c r="J9" i="1"/>
  <c r="J10" i="1"/>
  <c r="J11" i="1"/>
  <c r="J12" i="1"/>
  <c r="J13" i="1"/>
  <c r="J14" i="1"/>
  <c r="J15" i="1"/>
  <c r="J16" i="1"/>
  <c r="J17" i="1"/>
  <c r="J19" i="1"/>
  <c r="J21" i="1"/>
  <c r="J22" i="1"/>
  <c r="J23" i="1"/>
  <c r="J25" i="1"/>
  <c r="J26" i="1"/>
  <c r="J28" i="1"/>
  <c r="J29" i="1"/>
  <c r="J30" i="1"/>
  <c r="J32" i="1"/>
  <c r="J33" i="1"/>
  <c r="J36" i="1"/>
  <c r="J37" i="1"/>
  <c r="J38" i="1"/>
  <c r="J39" i="1"/>
  <c r="J40" i="1"/>
  <c r="J41" i="1"/>
  <c r="J42" i="1"/>
  <c r="J43" i="1"/>
  <c r="J44" i="1"/>
  <c r="J45" i="1"/>
  <c r="J47" i="1"/>
  <c r="J48" i="1"/>
  <c r="J49" i="1"/>
  <c r="J50" i="1"/>
  <c r="J51" i="1"/>
  <c r="J52" i="1"/>
  <c r="J53" i="1"/>
  <c r="J54" i="1"/>
  <c r="J55" i="1"/>
  <c r="J56" i="1"/>
  <c r="J57" i="1"/>
  <c r="J58" i="1"/>
  <c r="J61" i="1"/>
  <c r="J62" i="1"/>
  <c r="J67" i="1"/>
  <c r="J68" i="1"/>
  <c r="J69" i="1"/>
  <c r="J70" i="1"/>
  <c r="J71" i="1"/>
  <c r="J73" i="1"/>
  <c r="J74" i="1"/>
  <c r="J75" i="1"/>
  <c r="J76" i="1"/>
  <c r="J77" i="1"/>
  <c r="J78" i="1"/>
  <c r="J79" i="1"/>
  <c r="J80" i="1"/>
  <c r="J81" i="1"/>
  <c r="J83" i="1"/>
  <c r="J85" i="1"/>
  <c r="J86" i="1"/>
  <c r="J87" i="1"/>
  <c r="J88" i="1"/>
  <c r="J90" i="1"/>
  <c r="J91" i="1"/>
  <c r="J93" i="1"/>
  <c r="J99" i="1"/>
  <c r="J100" i="1"/>
  <c r="J104" i="1"/>
  <c r="J105" i="1"/>
  <c r="J106" i="1"/>
  <c r="J107" i="1"/>
  <c r="J108" i="1"/>
  <c r="J109" i="1"/>
  <c r="J113" i="1"/>
  <c r="J115" i="1"/>
  <c r="J116" i="1"/>
  <c r="J117" i="1"/>
  <c r="J118" i="1"/>
  <c r="J119" i="1"/>
  <c r="J121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8" i="1"/>
  <c r="J142" i="1"/>
  <c r="J143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3" i="1"/>
  <c r="J164" i="1"/>
  <c r="J165" i="1"/>
  <c r="J166" i="1"/>
  <c r="J167" i="1"/>
  <c r="J168" i="1"/>
  <c r="J172" i="1"/>
  <c r="J173" i="1"/>
  <c r="J174" i="1"/>
  <c r="J175" i="1"/>
  <c r="J176" i="1"/>
  <c r="J177" i="1"/>
  <c r="J178" i="1"/>
  <c r="J179" i="1"/>
  <c r="J180" i="1"/>
  <c r="J181" i="1"/>
  <c r="J183" i="1"/>
  <c r="J184" i="1"/>
  <c r="J185" i="1"/>
  <c r="J186" i="1"/>
  <c r="J187" i="1"/>
  <c r="J188" i="1"/>
  <c r="J189" i="1"/>
  <c r="J190" i="1"/>
  <c r="J191" i="1"/>
  <c r="J196" i="1"/>
  <c r="J197" i="1"/>
  <c r="J198" i="1"/>
  <c r="J199" i="1"/>
  <c r="J200" i="1"/>
  <c r="J201" i="1"/>
  <c r="J202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30" i="1"/>
  <c r="J231" i="1"/>
  <c r="J232" i="1"/>
  <c r="J233" i="1"/>
  <c r="J234" i="1"/>
  <c r="J235" i="1"/>
  <c r="J237" i="1"/>
  <c r="J238" i="1"/>
  <c r="J240" i="1"/>
  <c r="J241" i="1"/>
  <c r="J242" i="1"/>
  <c r="J243" i="1"/>
  <c r="J244" i="1"/>
  <c r="J245" i="1"/>
  <c r="J246" i="1"/>
  <c r="J247" i="1"/>
  <c r="J248" i="1"/>
  <c r="J251" i="1"/>
  <c r="J252" i="1"/>
  <c r="J254" i="1"/>
  <c r="J255" i="1"/>
  <c r="J256" i="1"/>
  <c r="J6" i="1" l="1"/>
</calcChain>
</file>

<file path=xl/sharedStrings.xml><?xml version="1.0" encoding="utf-8"?>
<sst xmlns="http://schemas.openxmlformats.org/spreadsheetml/2006/main" count="2613" uniqueCount="946">
  <si>
    <t>加納　寛子(KANOH Hiroko)</t>
  </si>
  <si>
    <t>情報社会論（社会学）</t>
  </si>
  <si>
    <t>基盤教育</t>
  </si>
  <si>
    <t>渡辺　健哉(WATANABE Kenya)</t>
  </si>
  <si>
    <t>モノから見た東西交渉史(歴史学）</t>
  </si>
  <si>
    <t>計量分析入門１　データから社会問題を考える（社会学）</t>
  </si>
  <si>
    <t>品川　敦紀(SHINAGAWA Atsunori)</t>
  </si>
  <si>
    <t>分子レベルから見る生命（生物科学）</t>
  </si>
  <si>
    <t>松山　元(MATSUYAMA Gen)</t>
  </si>
  <si>
    <t>鍵盤楽器（ピアノ）音楽の歴史的変遷　「W.バードからK.H.シュトックハウゼンまで」　（教養セミナー）</t>
  </si>
  <si>
    <t>松本　邦彦(MATUMOTO Kunihiko)</t>
  </si>
  <si>
    <t>小倉　泰憲(OGURA Yasunori)</t>
  </si>
  <si>
    <t>音の科学（物理学）</t>
  </si>
  <si>
    <t>内田隆三『国土論』筑摩書房</t>
    <phoneticPr fontId="2"/>
  </si>
  <si>
    <t>貞包　英之(SADAKANE Hideyuki)</t>
  </si>
  <si>
    <t>近現代社会論：日本映画からみる(社会学)</t>
  </si>
  <si>
    <t>栗山　恭直(KURIYAMA Yasunao)</t>
    <phoneticPr fontId="2"/>
  </si>
  <si>
    <t>サイエンスコミュニケーションＩ（教養セミナー）</t>
    <phoneticPr fontId="2"/>
  </si>
  <si>
    <t>中村　誠(NAKAMURA Makoto)</t>
  </si>
  <si>
    <t>現象と微分方程式（数理科学）</t>
  </si>
  <si>
    <t>佐々木　究(SASAKI Kyu)</t>
  </si>
  <si>
    <t>体育・スポーツの哲学（健康・スポーツ科学）</t>
  </si>
  <si>
    <t>杉野　誠(SUGINO Makoto)</t>
  </si>
  <si>
    <t>環境問題を経済学的に考える（経済学）</t>
  </si>
  <si>
    <t>池田　光則(IKEDA Mitsunori)</t>
  </si>
  <si>
    <t>言語学概論（言語学）</t>
  </si>
  <si>
    <t>森岡　卓司(MORIOKA Takashi)</t>
  </si>
  <si>
    <t>初期村上春樹の世界（文学）</t>
  </si>
  <si>
    <t>新宮　学(ARAMIYA Manabu)</t>
  </si>
  <si>
    <t>中国の歴史（歴史学）</t>
  </si>
  <si>
    <t>摂津　隆信(SETTSU Takanobu)</t>
  </si>
  <si>
    <t>ドイツ語III</t>
  </si>
  <si>
    <t>丸山　政己(MARUYAMA Masami)</t>
  </si>
  <si>
    <t>国際法からみた現代国際社会における共生（共生を考える）</t>
  </si>
  <si>
    <t>多民族共生の現実と課題（共生を考える）</t>
  </si>
  <si>
    <t>山田　浩久(YAMADA Hirohisa)</t>
  </si>
  <si>
    <t>地域の共生（共生を考える）</t>
  </si>
  <si>
    <t>中澤　信幸(NAKAZAWA Nobuyuki)</t>
  </si>
  <si>
    <t>日本語と他言語共生社会（共生を考える）</t>
  </si>
  <si>
    <t>日野　修次(HINO Shuji)</t>
  </si>
  <si>
    <t>身近な環境と人の共生　(共生を考える）</t>
  </si>
  <si>
    <t>遠藤　龍介(ENDO Ryusuke)</t>
  </si>
  <si>
    <t>相対論で学ぶ多角的な視点（共生を考える）</t>
  </si>
  <si>
    <t>齋藤　学(SAITO Manabu)</t>
  </si>
  <si>
    <t>「人・モノ・こころ」の関係から共生を考えるデザイン入門（共生を考える）</t>
  </si>
  <si>
    <t>岩田　浩太郎(IWATA Koutarou)</t>
  </si>
  <si>
    <t>歴史にみる共生（共生を考える）</t>
  </si>
  <si>
    <t>山崎　彰(YAMAZAKI Akira)</t>
  </si>
  <si>
    <t>ヨーロッパ史における共生と環境問題（共生を考える）</t>
  </si>
  <si>
    <t>元木　幸一(MOTOKI Koichi)</t>
  </si>
  <si>
    <t>美術に見る男女の共生/競生/狂生（共生を考える）</t>
  </si>
  <si>
    <t>名子　喜久雄(NAKO Kikuo)</t>
  </si>
  <si>
    <t>日本の文学Ⅰ（古代から近世まで）（文学）</t>
  </si>
  <si>
    <t>新日本古典文学大系　</t>
    <phoneticPr fontId="2"/>
  </si>
  <si>
    <t>天羽　優子(AMO Yuko)</t>
  </si>
  <si>
    <t>木村　松子(KIMURA Matsuko)</t>
  </si>
  <si>
    <t>キャリア形成とワーク・ライフ・バランス（ウーマン・オブ・ヤマガタ）（教養セミナー）</t>
  </si>
  <si>
    <t>加納　寛子(KANO Hiroko)</t>
  </si>
  <si>
    <t>ネットいじめの問題を考える（学際）</t>
  </si>
  <si>
    <t>渡辺　絵理子(WATANABE Eriko)</t>
  </si>
  <si>
    <t>一般生物学 （生物科学）</t>
  </si>
  <si>
    <t>「細胞の分子生物学」第5版　ニュートンプレス</t>
    <phoneticPr fontId="2"/>
  </si>
  <si>
    <t>藤岡　久美子(FUJIOKA Kumiko)</t>
  </si>
  <si>
    <t>動物と心理学（教養セミナー）</t>
  </si>
  <si>
    <t>科学リテラシー（化学Ａ）</t>
  </si>
  <si>
    <t>長山　俊樹(NAGAYAMA Toshiki)</t>
  </si>
  <si>
    <t>コミュニケーションの生物学Ⅰ（生物科学）</t>
  </si>
  <si>
    <t>藤山　直之(FUJIYAMA Naoyuki)</t>
  </si>
  <si>
    <t>適応と生物集団の分化（生物科学）</t>
  </si>
  <si>
    <t>「適応放散の生態学」（ドルフ シュルーター著，森誠一・北野潤訳，京都大学学術出版会，2012年）</t>
  </si>
  <si>
    <t>伊藤　嘉浩(ITOU Yoshihiro)</t>
  </si>
  <si>
    <t>経営戦略論（教養セミナー）</t>
  </si>
  <si>
    <t>渡辺　修身(WATANABE Osami)</t>
  </si>
  <si>
    <t>モーツァルトの音楽と生涯（芸術）</t>
  </si>
  <si>
    <t>栗原　正人(KURIHARA Masato)</t>
  </si>
  <si>
    <t>化学の基礎（化学）</t>
  </si>
  <si>
    <t>佐藤　圓治(SATO Enji)</t>
  </si>
  <si>
    <t>微分積分学１（数学Ａ）</t>
  </si>
  <si>
    <t>荒木　志伸(ARAKI Shinobu)</t>
  </si>
  <si>
    <t>山形の歴史と文化（地域学）</t>
  </si>
  <si>
    <t>滝川 洋二，石渡 正志 (編集)：『発展コラム式 中学理科の教科書 改訂版 生物・地球・宇宙編』，講談社，2014年</t>
    <phoneticPr fontId="2"/>
  </si>
  <si>
    <t>鈴木　宏昭(SUZUKI Hiroaki),今村　哲史(IMAMURA Tetsunori)</t>
  </si>
  <si>
    <t>文系学生のための基礎科学Ａ－生物・地学編－（教養セミナー）</t>
  </si>
  <si>
    <t>小川　雅子(OGAWA Masako)</t>
  </si>
  <si>
    <t>神話を読む(教養セミナー)</t>
  </si>
  <si>
    <t>大久保　清朗(OOKUBO Kiyoaki)</t>
  </si>
  <si>
    <t>フランス語III</t>
  </si>
  <si>
    <t>黒田　充紀(KURODA Mitsutoshi)</t>
  </si>
  <si>
    <t>スタートアップセミナー（工学部・機械システム工学科）</t>
  </si>
  <si>
    <t>野本　弘平(NOMOTO Kohei)，深見　忠典(FUKAMI Tadanori)</t>
  </si>
  <si>
    <t>スタートアップセミナー（工学部・情報科学科）</t>
  </si>
  <si>
    <t>今野　博行(KONNO Hiroyuki), 黒谷　玲子(KUROTANI Reiko)</t>
  </si>
  <si>
    <t>スタートアップセミナー（工学部・バイオ化学工学科）</t>
  </si>
  <si>
    <t>「学生・研究者のための使えるPower Point スライドデザイン」化学同人</t>
    <phoneticPr fontId="2"/>
  </si>
  <si>
    <t>「技術者による実践的工学倫理」（第二版）化学同人</t>
    <phoneticPr fontId="2"/>
  </si>
  <si>
    <t>「理系人に役立つ科学哲学」化学同人</t>
    <phoneticPr fontId="2"/>
  </si>
  <si>
    <t>木下是雄「理科系の作文技術」中央公論新社</t>
    <phoneticPr fontId="2"/>
  </si>
  <si>
    <t>飯野弘之「新技術者になるということ」雄松堂</t>
    <phoneticPr fontId="2"/>
  </si>
  <si>
    <t>冨田　かおる(TOMITA Kaoru)</t>
  </si>
  <si>
    <t>英語（Ｒ）</t>
  </si>
  <si>
    <t>山口　良枝(YAMAGUCHI Yoshie)</t>
  </si>
  <si>
    <t>Mark Irwin</t>
  </si>
  <si>
    <t>相田　明子(AIDA Akiko)</t>
  </si>
  <si>
    <t>金子　淳　(KANEKO Jun)</t>
  </si>
  <si>
    <t>佐々木　正彦(SASAKI Masahiko)</t>
  </si>
  <si>
    <t>英語（Ｃ）</t>
  </si>
  <si>
    <t>黒沢　晶子(KUROSAWA Akiko)</t>
  </si>
  <si>
    <t>日本語上級１（春）書く（日本語Ｃ）</t>
  </si>
  <si>
    <t>黒須  憲(KUROSU Ken)</t>
  </si>
  <si>
    <t>弓道（スポーツ実技）</t>
  </si>
  <si>
    <t>河野　芳春(KOHNO Yosiharu),名倉明子(NAKURA Akiko),藤野　祐一(HUZINO Yuuiti),渡辺　修身(WATANABE Osami)、松山　元(MATSUYAMA Gen)、名倉明子(NAKURA Akiko)</t>
  </si>
  <si>
    <t>スタートアップセミナー（地域教育文化学部・地域教育文化学科）</t>
  </si>
  <si>
    <t>「松村禎三作曲家の言葉」春秋社</t>
    <phoneticPr fontId="2"/>
  </si>
  <si>
    <t>「楽典」菊池有恒著　音楽之友社　</t>
    <phoneticPr fontId="2"/>
  </si>
  <si>
    <t>「楽典」石桁真礼生他著</t>
    <phoneticPr fontId="2"/>
  </si>
  <si>
    <t>佐々木　究(SASAKI Kyu),井上　功一郎(INOUE Koichiro),池田　英治（IKEDA Eiji）</t>
  </si>
  <si>
    <t>奥野　誠一(OKUNO Seiichi)</t>
  </si>
  <si>
    <t>佐藤　博晴(SATO Hiroharu)</t>
  </si>
  <si>
    <t>富澤　直人(TOMIZAWA Naoto)</t>
  </si>
  <si>
    <t>ENSLEN Todd(ENSLEN Todd)</t>
  </si>
  <si>
    <t>まんがでわかるよのなかのルール（小学館）</t>
    <phoneticPr fontId="2"/>
  </si>
  <si>
    <t>横山　浩之(YOKOYAMA Hiroyuki)</t>
  </si>
  <si>
    <t>スタートアップセミナー（医学部・看護学科）</t>
  </si>
  <si>
    <t>山崎　健太郎(YAMZAKI Kentaro)、川崎　良(KAWASAKI Ryo)、中西　淑美(NAKANISHI Toshimi)</t>
  </si>
  <si>
    <t>スタートアップセミナー（医学部・医学科）</t>
  </si>
  <si>
    <t>イラストでドイツ語文法　(ISBN 978-4-8163-5087-0)</t>
    <phoneticPr fontId="2"/>
  </si>
  <si>
    <t>シュルツェ・マルコ(SCHULZE Marco)</t>
  </si>
  <si>
    <t>ドイツ語Ｉ</t>
  </si>
  <si>
    <t>大久保　清朗(OOKUBO Kiyoaki),柿並　良佑(KAKINAMI Ryosuke)</t>
  </si>
  <si>
    <t>フランス語Ｉ</t>
  </si>
  <si>
    <t>松崎　裕人（MATSUZAKI Hiroto）、　シュルツェ　マルコ（SCHULZE, Marco）</t>
  </si>
  <si>
    <t>ドイツ語ＩＣ</t>
  </si>
  <si>
    <t>押領司　史生(ORYOJI Fumio)</t>
  </si>
  <si>
    <t>ドイツ語ＩＢ</t>
  </si>
  <si>
    <t>加藤　健司(KATO Kenji)、渡辺　将尚(WATANABE Masanao)</t>
  </si>
  <si>
    <t>ドイツ語ＩＡ１</t>
  </si>
  <si>
    <t>天野　和彦(AMANO Kazuhiko)</t>
  </si>
  <si>
    <t>テニス（スポーツ実技）</t>
  </si>
  <si>
    <t>日本語上級３（春）読む（日本語Ａ）</t>
  </si>
  <si>
    <t>日本語上級２（春）読む（日本語Ａ）</t>
  </si>
  <si>
    <t>日本語上級１（春）読む（日本語Ａ）</t>
  </si>
  <si>
    <t>西上　勝(NISHIGAMI Masaru),劉　含発(LIU Hanfa)</t>
  </si>
  <si>
    <t>中国語Ｉ</t>
  </si>
  <si>
    <t>合田　陽祐(GODA　Yosuke),高橋　梓(TAKAHASHI Azusa)</t>
  </si>
  <si>
    <t>『きみと話したい！　フランス語』（朝日出版社）</t>
    <phoneticPr fontId="2"/>
  </si>
  <si>
    <t>加藤　健司(KATO Kenji)</t>
  </si>
  <si>
    <t>松本　大理(MATSUMOTO Dairi)</t>
  </si>
  <si>
    <t>ドイツ語ＩＡ</t>
  </si>
  <si>
    <t>佐藤　清人(SATO Kiyoto)</t>
  </si>
  <si>
    <t>呉　蘭(WU Lan)</t>
  </si>
  <si>
    <t>小泉　有紀子(KOIZUMI Yukiko)</t>
  </si>
  <si>
    <t>Science Wisdom: 科学から学ぶ知恵 Ishii, Kajiyama and Ciunci著　成美堂 ISBN: 978-4-7919-3382-2　1,900円</t>
    <phoneticPr fontId="2"/>
  </si>
  <si>
    <t>本間　俊光(HOMMA Toshiteru)</t>
  </si>
  <si>
    <t>情報処理</t>
  </si>
  <si>
    <t>沖本　治哉(OKIMOTO Haruya),福島　和樹(FUKUSHIMA Kazuki)</t>
  </si>
  <si>
    <t>大久保　清朗(OOKUBO Kiyoaki),高橋　梓(TAKAHASHI Azusa)</t>
  </si>
  <si>
    <t>嶋﨑　啓(SHIMAZAKI Satoru),シュルツェ・マルコ(SCHULZE, Marco)</t>
  </si>
  <si>
    <t>『アクセス独和辞典』</t>
    <phoneticPr fontId="2"/>
  </si>
  <si>
    <t>『クラウン独和辞典』</t>
    <phoneticPr fontId="2"/>
  </si>
  <si>
    <t>摂津　隆信(SETTSU Takanobu),高田　隆太(TAKADA Ryuta)</t>
  </si>
  <si>
    <t>柿並　良佑(KAKINAMI Ryosuke)</t>
  </si>
  <si>
    <t>崔　絢喆(CHOI Hyunchoel),權　純縣(KWON Soonhyun)</t>
  </si>
  <si>
    <t>韓国語Ｉ</t>
  </si>
  <si>
    <t>大谷　嘉芳(OHYA Kahou),劉　含発(LIU Hanfa)</t>
  </si>
  <si>
    <t>西上　勝(NISHIGAMI Masaru),解　澤春(XIE Zechun)</t>
  </si>
  <si>
    <t>『プログレッシブ中国語辞典』（小学館）</t>
    <phoneticPr fontId="2"/>
  </si>
  <si>
    <t>福山　泰男(FUKUYAMA Yasuo),富里　京子(TOMISATO Kyoko)</t>
  </si>
  <si>
    <t>相沢　直樹(AIZAWA Naoki)</t>
  </si>
  <si>
    <t>ロシア語Ｉ</t>
  </si>
  <si>
    <t>『Totem 1』（Hachette）</t>
    <phoneticPr fontId="2"/>
  </si>
  <si>
    <t>合田　陽祐(GODA　Yosuke)</t>
  </si>
  <si>
    <t>渡辺　将尚(WATANABE Masanao)</t>
  </si>
  <si>
    <t>千葉 清史 (CHIBA Kiyoshi)</t>
  </si>
  <si>
    <t>小関　文典(KOSEKI Fuminori)</t>
  </si>
  <si>
    <t>宇津　まり子（UTSU Mariko）</t>
  </si>
  <si>
    <t>三枝　和彦(SAIGUSA Kazuhiko)</t>
  </si>
  <si>
    <t>Lazaro M. Echenique-Diaz（ラザロ　エチェニケ　ディアズ）</t>
  </si>
  <si>
    <t>布川　裕行(NUNOKAWA Hiroyuki)</t>
  </si>
  <si>
    <t>Robert Juppe and Yukio Umaba 著 Reading wonders: Food for thought and communication</t>
    <phoneticPr fontId="2"/>
  </si>
  <si>
    <t>廣田　忠雄(HIROTA Tadao)</t>
  </si>
  <si>
    <t>生き残るのに必要なこと：動物行動学入門（生物科学）●</t>
  </si>
  <si>
    <t>郡司　修一(GUNJI Shuichi)</t>
  </si>
  <si>
    <t>相対論入門（物理学Ｂ）</t>
  </si>
  <si>
    <t>柴田　晋平(SHIBATA Shinpei)</t>
  </si>
  <si>
    <t>星空案内人になろう（教養セミナー）</t>
  </si>
  <si>
    <t>大友　幸子(OHTOMO Yukiko)</t>
  </si>
  <si>
    <t>記載岩石学（教養セミナー）</t>
  </si>
  <si>
    <t>今野　健一(KONNO Kenichi)</t>
  </si>
  <si>
    <t>日本国憲法（日本国憲法）</t>
  </si>
  <si>
    <t>本郷　誠治(HONGO Seiji)</t>
  </si>
  <si>
    <t>人体の仕組みと病気（健康・スポーツ科学）</t>
  </si>
  <si>
    <t>北浦　守 (KITAURA Mamoru)</t>
  </si>
  <si>
    <t>力学の基礎（物理学Ｅ）</t>
  </si>
  <si>
    <t>松尾　剛次(MATUO Kenji)</t>
  </si>
  <si>
    <t>宗教史入門（文化論）</t>
  </si>
  <si>
    <t>千代　勝実(SENYO Katsumi)</t>
  </si>
  <si>
    <t>塩見　大輔(SHIOMI Daisuke)</t>
  </si>
  <si>
    <t>小林　俊介(KOBAYASI Syunsuke)</t>
  </si>
  <si>
    <t>芸術・アートの心理学(芸術)</t>
  </si>
  <si>
    <t>髙橋　真彦(TAKAHASHI Masahiko)</t>
  </si>
  <si>
    <t>阿部謹也著　「『世間』とは何か」　講談社現代新書</t>
    <phoneticPr fontId="2"/>
  </si>
  <si>
    <t>遠藤  義孝(ENDO Yoshitaka)</t>
  </si>
  <si>
    <t>Susan　Williams   Vivian Morooka 　Student Teacher　教室で教える人のための「ベーシックコミュニケーション」  南雲堂　2014年　ISBN：978－4－523－17767－8　2100円（税別）</t>
    <phoneticPr fontId="2"/>
  </si>
  <si>
    <t>豊嶋　美由紀(TOSHIMA　Miyuki)</t>
  </si>
  <si>
    <t>CONAWAY Patrick(CONAWAY Patrick)</t>
  </si>
  <si>
    <t>鈴木　淳(SUZUKI Jun)</t>
  </si>
  <si>
    <t>佐藤　恵(SATO Megumi)</t>
  </si>
  <si>
    <t>ECHENIQUE-DIAZ Lazaro(ラザロ　エチェニケ　ディアズ)</t>
  </si>
  <si>
    <t>Tom Kenny, Nice Talking with You 1, Cambridge, 2011, (ISBN: 978-0-521-18808-1)</t>
  </si>
  <si>
    <t>PEPPARD Jason(PEPPARD Jason)</t>
  </si>
  <si>
    <t>WATTERS Eamon(WATTERS Eamon)</t>
  </si>
  <si>
    <t>HAGGLUND Ryan（平具蘭土　来安）(HAGGLUND Ryan)</t>
  </si>
  <si>
    <t>中西　正樹(NAKANISHI Masaki)</t>
  </si>
  <si>
    <t>キャリア発達論（人間を考える）</t>
  </si>
  <si>
    <t>濱中　新吾(HAMANAKA Shingo)</t>
  </si>
  <si>
    <t>中東の比較政治（人間を考える）</t>
  </si>
  <si>
    <t>佐藤　慎也(SATO Shinya)</t>
  </si>
  <si>
    <t>子どもと環境創造：まちづくり学習からのアプローチ（人間を考える）</t>
  </si>
  <si>
    <t>佐藤　宏平(SATO Kohei)</t>
  </si>
  <si>
    <t>人間社会とメンタルヘルス（人間を考える）</t>
  </si>
  <si>
    <t>洪　慈乙(HONG Ja-eul)</t>
  </si>
  <si>
    <t>人間社会の経済活動と事業の言語（人間を考える）</t>
  </si>
  <si>
    <t>北川　忠明(KITAGAWA Tadaaki)</t>
  </si>
  <si>
    <t>政治と人間（人間を考える）</t>
  </si>
  <si>
    <t>松本　雄一(MATSUMOTO Yuichi)</t>
  </si>
  <si>
    <t>神殿と権力（人間を考える）</t>
  </si>
  <si>
    <t>都市を通じて考える人間と歴史（人間を考える）</t>
  </si>
  <si>
    <t>坂井　正人(SAKAI Masato)</t>
  </si>
  <si>
    <t>文化人類学入門（人間を考える）</t>
  </si>
  <si>
    <t>所蔵館番号</t>
    <rPh sb="0" eb="2">
      <t>ショゾウ</t>
    </rPh>
    <rPh sb="2" eb="3">
      <t>カン</t>
    </rPh>
    <rPh sb="3" eb="5">
      <t>バンゴウ</t>
    </rPh>
    <phoneticPr fontId="2"/>
  </si>
  <si>
    <t>LIMEBIB</t>
    <phoneticPr fontId="2"/>
  </si>
  <si>
    <t>WEB公開</t>
    <rPh sb="3" eb="5">
      <t>コウカイ</t>
    </rPh>
    <phoneticPr fontId="2"/>
  </si>
  <si>
    <t>所蔵</t>
    <rPh sb="0" eb="2">
      <t>ショゾウ</t>
    </rPh>
    <phoneticPr fontId="2"/>
  </si>
  <si>
    <t>書誌事項</t>
  </si>
  <si>
    <t>担当教員</t>
  </si>
  <si>
    <t>授業科目名</t>
  </si>
  <si>
    <t>学部</t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</si>
  <si>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2"/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</si>
  <si>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2"/>
  </si>
  <si>
    <t>松尾剛次著『中世都市鎌倉の風景』吉川弘文館、１９９３</t>
    <phoneticPr fontId="2"/>
  </si>
  <si>
    <t>松尾剛次著『中世都市鎌倉を歩く』中公新書、１９９７</t>
    <phoneticPr fontId="2"/>
  </si>
  <si>
    <t>「アンデスの考古学（改訂版）」関雄二著　同成社 2010）</t>
    <phoneticPr fontId="2"/>
  </si>
  <si>
    <t>全　在紋,朴　大栄,谷　武幸編著『新版　まなびの入門会計学』、中央経済社</t>
    <phoneticPr fontId="2"/>
  </si>
  <si>
    <t>杉田敦『政治的思考』（岩波新書）</t>
    <phoneticPr fontId="2"/>
  </si>
  <si>
    <t>「古代アンデス　権力の考古学」（関雄二著　京都大学学術出版会 2006）</t>
    <phoneticPr fontId="2"/>
  </si>
  <si>
    <t>「文化人類学キーワード（改訂版）」（山下晋司, 船曳建夫編, 東京:有斐閣, 2008年）</t>
    <phoneticPr fontId="2"/>
  </si>
  <si>
    <t xml:space="preserve">石川幹人・渡辺恒夫　2004　入門　マインドサイエンスの思想　新曜社 </t>
    <phoneticPr fontId="2"/>
  </si>
  <si>
    <t xml:space="preserve">森真一　2000　自己コントロールの檻－感情マネジメント社会の現実　講談社 </t>
    <phoneticPr fontId="2"/>
  </si>
  <si>
    <t>広田照幸　1999　日本人のしつけは衰退したか　講談社</t>
    <phoneticPr fontId="2"/>
  </si>
  <si>
    <t>まちづくり教科書　第６巻　まちづくり学習　日本建築学会編　丸善</t>
    <phoneticPr fontId="2"/>
  </si>
  <si>
    <t>情報処理テキスト２０１５年度版 山形大学（平成２６年度 情報処理教育実施会議）</t>
    <phoneticPr fontId="2"/>
  </si>
  <si>
    <t>Communication Strategies 1 (2nd. Ed.) David Paul Cengage -2011 ISBN: 9814232599</t>
    <phoneticPr fontId="2"/>
  </si>
  <si>
    <t>Tom Kenny, Nice Talking With You 2, Cambridge University Press, (2012). ISBN 978-0-521-18809-8</t>
    <phoneticPr fontId="2"/>
  </si>
  <si>
    <t>芳野総子　Business English for Beginners　　三修社</t>
    <phoneticPr fontId="2"/>
  </si>
  <si>
    <t>World Wide English on DVD -Volume 1-　「世界で輝く若者たちの英語」（成美堂） ISBN: 978-4-7919-1021-2</t>
    <phoneticPr fontId="2"/>
  </si>
  <si>
    <t>Steve Ziolkowski他著,　Listening Lounge （成美堂,2011）, ISBN 978-4-7919-3091-3, \ 2,200(税別)</t>
    <phoneticPr fontId="2"/>
  </si>
  <si>
    <t>大塚朝美・他　English Sound Box  金星堂　2014年　　ISBN978-4-7647-3976-5 1950円</t>
    <phoneticPr fontId="2"/>
  </si>
  <si>
    <t>Communication Strategies 1 (1st Ed.) Daivid Paul Cengage Learning Asia -2008 ISBN 13: 9789814232593</t>
    <phoneticPr fontId="2"/>
  </si>
  <si>
    <t>Miles Craven, Breakthrough Plus 1, Macmillan. (2013)</t>
    <phoneticPr fontId="2"/>
  </si>
  <si>
    <t>八木克正　　Express Yourself in English  A Fresh Start to Your College Life　　英宝社　2009</t>
    <phoneticPr fontId="2"/>
  </si>
  <si>
    <t>染矢正一 著/ Fred Ferrasci 著/ Paul Murray 著　ヘルス・アンド・エコロジー  Health and Ecology　判型B5判  ページ数72頁  課数全14課  定価1,785円（本体1,700円＋税） ISBN 978-4-384-33386-2 C1082   発行日2008/02/20</t>
    <phoneticPr fontId="2"/>
  </si>
  <si>
    <t>For a Better Future: Health &amp; Environment Topics from VOA	安浪誠祐、R. Lavin 松柏社 ISBN 978-4-88198-703-2 定価 1,800円＋税</t>
    <phoneticPr fontId="2"/>
  </si>
  <si>
    <t>Jack C. Richards with Jonathan Hull and Susan Proctor. (2012). Interchange Level 2 Student's Book A with Self-study DVD-ROM 4th Edition. Cambridge University Press. ISBN 9781107644106</t>
    <phoneticPr fontId="2"/>
  </si>
  <si>
    <t>美と造形の心理学 / 仲谷洋平, 藤本浩一編著，北大路書房，1993.4</t>
    <phoneticPr fontId="2"/>
  </si>
  <si>
    <t>イラストでみる現代美術史／小林俊介、奥山結香著、奥山アートワークスデザイン、2014</t>
    <phoneticPr fontId="2"/>
  </si>
  <si>
    <t>微分積分入門　裳華房　山形大学数理科学科 編</t>
    <phoneticPr fontId="2"/>
  </si>
  <si>
    <t>原　康夫　著「基礎物理学シリーズ　力学＜第2版＞」東京教学社</t>
    <phoneticPr fontId="2"/>
  </si>
  <si>
    <t>松尾剛次著『仏教入門』岩波ジュニア新書</t>
    <phoneticPr fontId="2"/>
  </si>
  <si>
    <t>松尾著『葬式仏教の誕生』平凡社新書　２０１１</t>
    <phoneticPr fontId="2"/>
  </si>
  <si>
    <t>戸田盛一著、「物理入門コース　１　力学」　岩波書店</t>
    <phoneticPr fontId="2"/>
  </si>
  <si>
    <t>前野昌弘著、「よくわかる初等力学」　東京図書</t>
    <phoneticPr fontId="2"/>
  </si>
  <si>
    <t xml:space="preserve">本郷誠治:ブラック微生物学(丸善)林英生、岩本愛吉 ほか監訳 </t>
    <phoneticPr fontId="2"/>
  </si>
  <si>
    <t xml:space="preserve">藤井修・藤井久和　2002　新版メンタルヘルス入門　創元社 </t>
    <phoneticPr fontId="2"/>
  </si>
  <si>
    <t>長沼 伸一郎著、「物理数学の直観的方法」　講談社</t>
    <phoneticPr fontId="2"/>
  </si>
  <si>
    <t xml:space="preserve">惣宇利正善:「図説 血栓・止血・血管学~血栓症制圧のために」(中外医学社) 一瀬白帝 編著 </t>
    <phoneticPr fontId="2"/>
  </si>
  <si>
    <t>倉持孝司編『歴史から読み解く日本国憲法』（法律文化社・2013年）</t>
    <phoneticPr fontId="2"/>
  </si>
  <si>
    <t>「星空案内人になろう！」柴田晋平ほか著、技術評論社 ISBN 978-4-7741-3197-9</t>
    <phoneticPr fontId="2"/>
  </si>
  <si>
    <t>「なっとくする相対性理論」松田卓也、二間瀬敏史 著　講談社</t>
    <phoneticPr fontId="2"/>
  </si>
  <si>
    <t>「相対論の正しい間違え方」松田卓也著　丸善株式会社</t>
    <phoneticPr fontId="2"/>
  </si>
  <si>
    <t>ベゴン M 他『生態学：個体・個体群・群集の科学』堀道雄・監訳. 京都大学学術出版会.</t>
    <phoneticPr fontId="2"/>
  </si>
  <si>
    <t>嶋田正和 他『動物生態学』海游舎</t>
    <phoneticPr fontId="2"/>
  </si>
  <si>
    <t>Reading Expert 2 （成美堂） ISBN:978-4-7919-3082-1</t>
    <phoneticPr fontId="2"/>
  </si>
  <si>
    <t>Kadoyama, T.,&amp; Capper, S. (2013). Let’s Read Aloud &amp; Learn English. Tokyo: Seibido. ISBN978-47919-1284-1. 2,200円（税別）</t>
    <phoneticPr fontId="2"/>
  </si>
  <si>
    <t>Introduction to academic reading. Cengage Learning(2008). ISBN:978-4-86312-049-5</t>
    <phoneticPr fontId="2"/>
  </si>
  <si>
    <t>Nancy Douglas &amp; David Bohlke, Reading Explorer 1 Second ed., Cengage.（2015）</t>
    <phoneticPr fontId="2"/>
  </si>
  <si>
    <t>村尾純子他　　Getting to Know Engineering Genres  三修社</t>
    <phoneticPr fontId="2"/>
  </si>
  <si>
    <t>Nobuyuki Kumai &amp; Stephen Timson(著)　Hit Parade Listening, Third Edition（マクミラン　ランゲージハウス）</t>
    <phoneticPr fontId="2"/>
  </si>
  <si>
    <t>Viel Erfolg!（同学社）</t>
    <phoneticPr fontId="2"/>
  </si>
  <si>
    <t>『マ・グラメール』白水社</t>
    <phoneticPr fontId="2"/>
  </si>
  <si>
    <t xml:space="preserve">中島由美ほか『ロシア語へのパスポート』白水社 </t>
    <phoneticPr fontId="2"/>
  </si>
  <si>
    <t>安藤厚ほか『ロシア語ミニ辞典』白水社</t>
    <phoneticPr fontId="2"/>
  </si>
  <si>
    <t>『はじめての中国語学習辞典』（朝日出版社）</t>
    <phoneticPr fontId="2"/>
  </si>
  <si>
    <t>Szenen 1 (ISBN 978-4-384-12244-2)</t>
    <phoneticPr fontId="2"/>
  </si>
  <si>
    <t>『イラストでわかるドイツ語文法＋トレーニングブック』（信岡資生他著、ナツメ社）</t>
    <phoneticPr fontId="2"/>
  </si>
  <si>
    <t>『ドイツ語の時間〔ビデオ教材 恋するベルリン DVD付〕』（清野智昭 著、朝日出版社）</t>
    <phoneticPr fontId="2"/>
  </si>
  <si>
    <t>小野秀樹ほか編著『現代漢語基礎』（改訂版）　白帝社　２,６００円＋税（２０１３）</t>
    <phoneticPr fontId="2"/>
  </si>
  <si>
    <t>陳 淑梅ほか著『しゃべっていいとも　中国語』トータル版（朝日出版社</t>
    <phoneticPr fontId="2"/>
  </si>
  <si>
    <t>みんなで学ぶ韓国語（文法）：朝日出版社</t>
    <phoneticPr fontId="2"/>
  </si>
  <si>
    <t>『カナダラ手帳（初級）』權純縣　著（大風印刷）</t>
    <phoneticPr fontId="2"/>
  </si>
  <si>
    <t>『６文で学ぶフランス語初級文法』（駿河台出版社）</t>
    <phoneticPr fontId="2"/>
  </si>
  <si>
    <t>『ドイツ語の時間　ビデオ教材　恋するベルリン』（清野智昭著、朝日出版社）</t>
    <phoneticPr fontId="2"/>
  </si>
  <si>
    <t>大岩信太郎『新正書法版・身につくドイツ文法』同学社</t>
    <phoneticPr fontId="2"/>
  </si>
  <si>
    <t>『アポロン独和辞典』</t>
    <phoneticPr fontId="2"/>
  </si>
  <si>
    <t>佐藤修子他『スツェーネン1 場面で学ぶドイツ語』三修社</t>
    <phoneticPr fontId="2"/>
  </si>
  <si>
    <t>柴田隆他著『ヴィッテンベルクでドイツ語・文法（改訂版）』、同学社　2015年</t>
    <phoneticPr fontId="2"/>
  </si>
  <si>
    <t>『とことんフランス語』朝日出版社</t>
    <phoneticPr fontId="2"/>
  </si>
  <si>
    <t>情報処理テキスト2014年度版（山形大学基盤教育院）</t>
    <phoneticPr fontId="2"/>
  </si>
  <si>
    <t>情報教育学研究会(IEC)・情報倫理教育研究グループ編著：インターネットの光と影 Ver.5－被害者・加害者にならないための情報倫理入門－（北大路書房、２０１４年）</t>
    <phoneticPr fontId="2"/>
  </si>
  <si>
    <t>赤間公太郎・原一宣著、こもり まさあき監修：HTML5+CSS3の新しい教科書 基礎から覚える、深く理解できる。（エムディエヌコーポレーション、２０１３年）</t>
    <phoneticPr fontId="2"/>
  </si>
  <si>
    <t>Hickling, Robert，臼倉美里（2015）Reading Steps，金星堂 （日本語タイトル：『ステップアップ　英文読解と基本文法』）</t>
    <phoneticPr fontId="2"/>
  </si>
  <si>
    <t>Milada Broukal 著 Connection 2: Pre-intermediate level 松柏社/Cengage Learning 2015</t>
    <phoneticPr fontId="2"/>
  </si>
  <si>
    <t>『Reading The New York Times 2 - ニューヨークタイムズで高める英語と国際教養』 小塚・渡辺  成美堂2015 	978-4-7919-3392-1   2,100円＋税</t>
    <phoneticPr fontId="2"/>
  </si>
  <si>
    <t>武藤克彦他　　From the UN News Centre　　三修社</t>
    <phoneticPr fontId="2"/>
  </si>
  <si>
    <t>Reading Expert 3 （成美堂） ISBN:978-4-7919-3082-1</t>
    <phoneticPr fontId="2"/>
  </si>
  <si>
    <t>To Be Continued...(Vol.2)-The Awakening-'(ASAHI PRESS, 2010)</t>
    <phoneticPr fontId="2"/>
  </si>
  <si>
    <t>Sumiko Ono usw.""BUMERANG Re"", ASAHI Verlag （小野寿美子・中川明博・西巻丈児『ブーメラン・エルエー』朝日出版社, 2015年）</t>
    <phoneticPr fontId="2"/>
  </si>
  <si>
    <t>「Genau! neu コミュニケーションのドイツ語」新倉他（第三書房）</t>
    <phoneticPr fontId="2"/>
  </si>
  <si>
    <t>『プチ・ロワイヤル』</t>
    <phoneticPr fontId="2"/>
  </si>
  <si>
    <t>『ル・ディコ』</t>
    <phoneticPr fontId="2"/>
  </si>
  <si>
    <t>安藤節子他（2010）『改訂版　トピックによる日本語総合演習　上級』　スリーエーネットワーク</t>
    <phoneticPr fontId="2"/>
  </si>
  <si>
    <t xml:space="preserve">グループ・ジャマシイ編著（1998）『日本語文型辞典』くろしお出版 </t>
    <phoneticPr fontId="2"/>
  </si>
  <si>
    <t>友松悦子他（2007）『どんな時どう使う　日本語表現文型辞典』アルク</t>
    <phoneticPr fontId="2"/>
  </si>
  <si>
    <t>日本プロテニス協会（1999）テニス教本 スキージャーナル</t>
    <phoneticPr fontId="2"/>
  </si>
  <si>
    <t>Deutschland, wie es ist.（朝日出版社）</t>
    <phoneticPr fontId="2"/>
  </si>
  <si>
    <t>橋本政義他著『旅するドイツ語』、同学社　2015年</t>
    <phoneticPr fontId="2"/>
  </si>
  <si>
    <t>『ゲナウ！　グラマティク』第三書房 ISBN: 978-4-8086-1046-3</t>
    <phoneticPr fontId="2"/>
  </si>
  <si>
    <t>『コンタクトＡＢＣ』朝日出版社</t>
    <phoneticPr fontId="2"/>
  </si>
  <si>
    <t>なせば成る　山形大学基盤教育院編　山形大学出版会</t>
    <phoneticPr fontId="2"/>
  </si>
  <si>
    <t>Richards, Interchange Student’s Book 3A (4th Edition), 2012, (978-1-107-69720-1, 2006円) 山形大学生協（小白川店）</t>
    <phoneticPr fontId="2"/>
  </si>
  <si>
    <t>Nobuyuki Kumai &amp; Stephen Timson(著) Hit Parade Listening, Third Edition(マクミラン ランゲージハウス）</t>
    <phoneticPr fontId="2"/>
  </si>
  <si>
    <t>慶應義塾大学日吉キャンパス学習相談員 (2014)学生による学生のためのダメレポート脱出法　慶應義塾大学出版会</t>
    <phoneticPr fontId="2"/>
  </si>
  <si>
    <t>山形大学基盤教育院編「スタートアップセミナー　学習マニュアル」山形大学出版会、2010</t>
    <phoneticPr fontId="2"/>
  </si>
  <si>
    <t>理科系の作文技術（木下是雄著、中公新書1981年）</t>
    <phoneticPr fontId="2"/>
  </si>
  <si>
    <t>理系のためのレポート・論文完全ナビ（見延庄士郎著、講談社2008年）</t>
    <phoneticPr fontId="2"/>
  </si>
  <si>
    <t>林洋次ほか，機械製図，実教出版，1853円（2013）．</t>
    <phoneticPr fontId="2"/>
  </si>
  <si>
    <t>学術図書出版 化学（第４版） 物質・エネルギ－・環境 2200円</t>
    <phoneticPr fontId="2"/>
  </si>
  <si>
    <t>河野銀子、藤田由美子編著『教育社会とジェンダー』学文社、2014</t>
    <phoneticPr fontId="2"/>
  </si>
  <si>
    <t>情報社会の諸問題について</t>
    <phoneticPr fontId="2"/>
  </si>
  <si>
    <t>『弓道及弓道史』（浦上栄，斎藤直芳昭和10年平凡社）</t>
    <phoneticPr fontId="2"/>
  </si>
  <si>
    <t>『現代弓道講座』全７巻（小山高茂 他昭和45年雄山閣）</t>
    <phoneticPr fontId="2"/>
  </si>
  <si>
    <t>『弓道講坐』全22巻（福原達三 他昭和17年雄山閣）</t>
    <phoneticPr fontId="2"/>
  </si>
  <si>
    <t>『日本の武道 弓道・なぎなた』（稲垣源四郎 他 1983年 講談社）</t>
    <rPh sb="28" eb="29">
      <t>ネン</t>
    </rPh>
    <phoneticPr fontId="2"/>
  </si>
  <si>
    <t>『弓道資料集』全６巻（入江康平編　平成４年いなほ書房）</t>
    <phoneticPr fontId="2"/>
  </si>
  <si>
    <t>『絵説弓道』（稲垣源四郎　東京書店）</t>
    <phoneticPr fontId="2"/>
  </si>
  <si>
    <t>『歴史公論』第５巻３号（浦上栄 他昭和11年雄山閣）</t>
    <phoneticPr fontId="2"/>
  </si>
  <si>
    <t>『日本武道全集』第３巻（今村嘉雄昭和41年人物往来社）</t>
    <phoneticPr fontId="2"/>
  </si>
  <si>
    <t>『弓』（麻生頼孝　昭和８年　三省堂）</t>
    <phoneticPr fontId="2"/>
  </si>
  <si>
    <t>石黒圭・筒井千絵（2009）『留学生のための　ここが大切　文章表現のルール』スリーエーネットワーク　1600円</t>
    <phoneticPr fontId="2"/>
  </si>
  <si>
    <t>木塚晴夫＆Roger Northridge, Common Errors in English Writing (6th Edition) （マクミラン社）</t>
    <phoneticPr fontId="2"/>
  </si>
  <si>
    <t>木塚晴夫＆Roger Northridge, Common Errors in English Writing (6th Edition) （マクミラン社）</t>
    <phoneticPr fontId="2"/>
  </si>
  <si>
    <t>Health Care in a New Language Intermediate 著者：Melanie CHARLES 出版社： Macmillan Language House</t>
    <phoneticPr fontId="2"/>
  </si>
  <si>
    <t>染矢正一 著/ Fred Ferrasci 著/ Paul Murray 著　ヘルス・アンド・エコロジー  Health and Ecology　判型B5判  ページ数72頁  課数全14課  定価1,785円（本体1,700円＋税） ISBN 978-4-384-33386-2　2008/02/20</t>
    <phoneticPr fontId="2"/>
  </si>
  <si>
    <t>化学熱力学入門（化学）</t>
    <phoneticPr fontId="2"/>
  </si>
  <si>
    <t>日本外交史（戦前）（政治学）</t>
    <phoneticPr fontId="2"/>
  </si>
  <si>
    <t>Ｅｕｒｏｐｅ：Ａ　Ｃｈａｎｇｉｎｇ　Ｃｏｎｔｉｎｅｎｔ (John H. Randle, 2011 成美堂) （ＩＳＢＮ978-4-7919-3084-5） 1800円</t>
    <phoneticPr fontId="2"/>
  </si>
  <si>
    <t>堀口誠信, What on Earth Happened, 英宝社, 2014</t>
    <phoneticPr fontId="2"/>
  </si>
  <si>
    <t>Discoveries &amp; Findings, Ackert &amp; Lee, 松柏社, １７００円＋税</t>
    <phoneticPr fontId="2"/>
  </si>
  <si>
    <t>Mark D. Stafford  Shaping Modern Japan  　センゲージラーニング</t>
    <phoneticPr fontId="2"/>
  </si>
  <si>
    <t>Scott Berlin, et al., On Board for More World Adventures, Kinseido.</t>
    <phoneticPr fontId="2"/>
  </si>
  <si>
    <t>「科学を志す人びとへ : 不正を起こさないために」化学同人</t>
    <phoneticPr fontId="2"/>
  </si>
  <si>
    <t>「実践的工学倫理 : みじかく、やさしく、役にたつ 新版」化学同人</t>
    <phoneticPr fontId="2"/>
  </si>
  <si>
    <t>「化学を学ぶ人のレポート・論文・発表マスターガイド」化学同人</t>
    <phoneticPr fontId="2"/>
  </si>
  <si>
    <t>杉原厚吉：理科系のための英文作法，中公新書1216 (1994)</t>
    <phoneticPr fontId="2"/>
  </si>
  <si>
    <t>藤本温編著：技術者倫理の世界（第３版），森北出版 (2013)</t>
    <phoneticPr fontId="2"/>
  </si>
  <si>
    <t>飯野弘之，新・技術者になるということ : これからの社会と技術者 7訂版，雄松堂書店，2000円（2010）</t>
    <phoneticPr fontId="2"/>
  </si>
  <si>
    <t>磯田・鈴木，工学基礎図学と製図 新訂版(ライブラリ工学基礎:1)，サイエンス社，1480円（2001）．</t>
    <phoneticPr fontId="2"/>
  </si>
  <si>
    <t>『映画─フランスの鏡』駿河台出版社</t>
    <phoneticPr fontId="2"/>
  </si>
  <si>
    <t>倉野憲司校注『古事記』岩波文庫</t>
    <phoneticPr fontId="2"/>
  </si>
  <si>
    <t>横山昭男編『図説　山形県の歴史』河出書房新社　1996</t>
    <phoneticPr fontId="2"/>
  </si>
  <si>
    <t>『山形県の歴史散歩』山川出版社　1993</t>
    <phoneticPr fontId="2"/>
  </si>
  <si>
    <t>「微分積分入門 : 1変数」山形大学数理科学科編、裳華房刊</t>
    <phoneticPr fontId="2"/>
  </si>
  <si>
    <t>「モーツァルト(作曲家・人と作品シリーズ)」西川尚生著　音楽之友社</t>
    <phoneticPr fontId="2"/>
  </si>
  <si>
    <t>「モーツァルト : 神に愛されしもの(「知の再発見」双書:04)」　ミシェル・パルティ著　海老沢敏監修　創元社</t>
    <phoneticPr fontId="2"/>
  </si>
  <si>
    <t>大滝精一他『経営戦略 : 論理性・創造性・社会性の追求』新版　2006　有斐閣アルマ</t>
    <rPh sb="28" eb="30">
      <t>シンパン</t>
    </rPh>
    <phoneticPr fontId="2"/>
  </si>
  <si>
    <t>「キャンベル生物学（原著第9版）」（Jane B. Reeceら著，池内昌彦ら訳，丸善，2013年）</t>
    <phoneticPr fontId="2"/>
  </si>
  <si>
    <t>「進化生物学 カラー図解アメリカ版大学生物学の教科書:第4巻)」（D. サダヴァら著，石崎泰樹・斎藤成也監訳，講談社ブルーバックス，2014年）</t>
    <phoneticPr fontId="2"/>
  </si>
  <si>
    <t>「生物多様性と生態学─遺伝子・種・生態系」（宮下直ら著，朝倉書店，2012年）</t>
    <phoneticPr fontId="2"/>
  </si>
  <si>
    <t>「進化生物学（原著第2版）」（ダグラス J. フツイマ著，岸由二ら訳，蒼樹書房，1991年</t>
    <phoneticPr fontId="2"/>
  </si>
  <si>
    <t>「レーヴン／ジョンソン生物学」〔上〕　P.レーヴン [ほか] 共著　培風館</t>
    <phoneticPr fontId="2"/>
  </si>
  <si>
    <t>「レーヴン／ジョンソン生物学」〔下〕　P.レーヴン [ほか] 共著　培風館</t>
    <phoneticPr fontId="2"/>
  </si>
  <si>
    <t>「Essential細胞生物学」　原著第３版　南江堂</t>
    <phoneticPr fontId="2"/>
  </si>
  <si>
    <t>「キャンベル生物学」　丸善</t>
    <phoneticPr fontId="2"/>
  </si>
  <si>
    <t>「食卓の安全学 : 「食品報道」のウソを見破る」　松永和紀著　家の光教会</t>
    <phoneticPr fontId="2"/>
  </si>
  <si>
    <t>「人はなぜ騙されるのか : 非科学を科学する」安斎育郎著　朝日新聞社</t>
    <phoneticPr fontId="2"/>
  </si>
  <si>
    <t>「ペットと社会」(「ヒトと動物の関係学　第3巻)　森裕司・奥野卓司（編）岩波書店　　　</t>
    <phoneticPr fontId="2"/>
  </si>
  <si>
    <t>「動物と子どもの関係学」　ゲイル・メルスン　ビイング・ネット・プレス</t>
    <phoneticPr fontId="2"/>
  </si>
  <si>
    <t>「現代生命科学」羊土社</t>
    <phoneticPr fontId="2"/>
  </si>
  <si>
    <t>「生命科学　改訂第3版」羊土社</t>
    <phoneticPr fontId="2"/>
  </si>
  <si>
    <t>「理系総合のための生命科学 : 分子・細胞・個体から知る"生命"のしくみ」第3版　羊土社</t>
    <phoneticPr fontId="2"/>
  </si>
  <si>
    <t>「基礎から学ぶ生物学・細胞生物学　第2版」羊土社</t>
    <phoneticPr fontId="2"/>
  </si>
  <si>
    <t>『いじめサインの見抜き方』加納寛子　2014　金剛出版</t>
    <phoneticPr fontId="2"/>
  </si>
  <si>
    <t>『Woman of YAMAGATA　これからの『仕事』の話をしよう』山形大学男女共同参画推進室　2011</t>
    <phoneticPr fontId="2"/>
  </si>
  <si>
    <t>「アトキンス基礎物理化学 : 分子論的アプローチ 下巻」　東京化学同人</t>
    <phoneticPr fontId="2"/>
  </si>
  <si>
    <t>「日本文学の歴史」</t>
    <phoneticPr fontId="2"/>
  </si>
  <si>
    <t>「女を描く : ヨーロッパ中世末期からルネサンスの美術に見る女のイメージ」三元社　2004</t>
    <phoneticPr fontId="2"/>
  </si>
  <si>
    <t>Ｅ．Ａ．リグリィ『エネルギーと産業革命 : 連続性・偶然・変化』同文舘出版</t>
    <phoneticPr fontId="2"/>
  </si>
  <si>
    <t>岩田浩太郎『近世都市騒擾の研究 : 民衆運動史における構造と主体』　吉川弘文館　2004</t>
    <phoneticPr fontId="2"/>
  </si>
  <si>
    <t>柴田三千雄『世界歴史叢書 近代世界と民衆運動』　岩波書店　1984</t>
    <phoneticPr fontId="2"/>
  </si>
  <si>
    <t>遅塚忠躬『ロベスピエールとドリヴィエ』（東京大学出版会　1986</t>
    <phoneticPr fontId="2"/>
  </si>
  <si>
    <t>近藤和彦『民のモラル : 近世イギリスの文化と社会(歴史のフロンティア)』　山川出版社　1993</t>
    <phoneticPr fontId="2"/>
  </si>
  <si>
    <t>山根徹也『パンと民衆 : 19世紀プロイセンにおけるモラル・エコノミー(山川歴史モノグラフ:4)』　山川出版社　2003</t>
    <phoneticPr fontId="2"/>
  </si>
  <si>
    <t>紙谷信雄『米騒動の理論的研究』　柿丸舎　2004</t>
    <phoneticPr fontId="2"/>
  </si>
  <si>
    <t>中筋直哉『群衆の居場所 : 都市騒乱の歴史社会学』　新曜社　2005</t>
    <phoneticPr fontId="2"/>
  </si>
  <si>
    <t>堀地明『明清食糧騒擾研究(汲古叢書:98)』　汲古書院　2011</t>
    <phoneticPr fontId="2"/>
  </si>
  <si>
    <t>原研哉「日本のデザイン : 美意識がつくる未来」岩波新書</t>
    <phoneticPr fontId="2"/>
  </si>
  <si>
    <t>都築卓司「四次元の世界 : 超空間から相対性理論へ : 新装版」講談社ブルーバックス</t>
    <phoneticPr fontId="2"/>
  </si>
  <si>
    <t>ラッセル・スタナード「アルバートおじさんの時間と空間の旅」くもん出版</t>
    <phoneticPr fontId="2"/>
  </si>
  <si>
    <t>古川タク作画/ジョージ・ガモフ原作「トムキンスさん : コミック」白揚社</t>
    <phoneticPr fontId="2"/>
  </si>
  <si>
    <t>佐藤文隆「アインシュタインが考えたこと」岩波ジュニア新書</t>
    <phoneticPr fontId="2"/>
  </si>
  <si>
    <t>「地球のすがたと環境 : 人間活動とのかかわり」多賀光彦他（三共出版）</t>
    <phoneticPr fontId="2"/>
  </si>
  <si>
    <t>清水義昭編『概説日本語学・日本語教育』（おうふう　2000）</t>
    <phoneticPr fontId="2"/>
  </si>
  <si>
    <t>石黒圭『日本語は「空気」が決める　社会言語学入門』光文社新書　2013</t>
    <phoneticPr fontId="2"/>
  </si>
  <si>
    <t>『地方都市の持続可能な発展を目指して』山形大学出版会　2013</t>
    <phoneticPr fontId="2"/>
  </si>
  <si>
    <t>野村進『コリアン世界の旅』講談社+アルファ文庫</t>
    <phoneticPr fontId="2"/>
  </si>
  <si>
    <t>田中宏「在日外国人 : 法の壁, 心の溝 第三版(岩波新書:新赤版 1429)」820円</t>
    <phoneticPr fontId="2"/>
  </si>
  <si>
    <t>板倉聖宣『いま, 民主主義とは(板倉聖宣セレクション:1)』仮説社　1900円</t>
    <phoneticPr fontId="2"/>
  </si>
  <si>
    <t>『大学生学びのハンドブック : 勉強法がよくわかる! 』（世界思想社　1300円）</t>
    <phoneticPr fontId="2"/>
  </si>
  <si>
    <t>森靖雄『大学生の学習テクニック 新版』（大月書店　1800円）</t>
    <phoneticPr fontId="2"/>
  </si>
  <si>
    <t>松井芳郎『国際法から世界を見る : 市民のための国際法入門 〔第3版〕』東信堂，2011年</t>
    <phoneticPr fontId="2"/>
  </si>
  <si>
    <t>『ドイツ語の時間　ときめきミュンヘン』（朝日出版社）</t>
    <phoneticPr fontId="2"/>
  </si>
  <si>
    <t>熊本崇編『中国史概説』白帝社（1998）</t>
    <phoneticPr fontId="2"/>
  </si>
  <si>
    <t>村上春樹『風の歌を聴け』（講談社文庫）</t>
    <rPh sb="9" eb="10">
      <t>キ</t>
    </rPh>
    <phoneticPr fontId="2"/>
  </si>
  <si>
    <t>村上春樹『1973年のピンボール』（講談社文庫）</t>
    <phoneticPr fontId="2"/>
  </si>
  <si>
    <t>加藤典洋『イエローページ村上春樹 : 作品別(1979-1996)』荒地出版社</t>
    <phoneticPr fontId="2"/>
  </si>
  <si>
    <t>ジョージ・ユール著，今井邦彦・中島平三訳『現代言語学20章 : ことばの科学』大修館書店（1987）</t>
    <phoneticPr fontId="2"/>
  </si>
  <si>
    <t>日引聡・有村俊秀『入門　環境経済学』中公新書、2002年</t>
    <phoneticPr fontId="2"/>
  </si>
  <si>
    <t>佐藤臣彦「身体教育を哲学する : 体育哲学叙説」北樹出版</t>
    <phoneticPr fontId="2"/>
  </si>
  <si>
    <t>松井良明「近代スポーツの誕生」講談社現代新書 (2000)</t>
    <phoneticPr fontId="2"/>
  </si>
  <si>
    <t>川谷茂樹など「スポーツ倫理学講義」ナカニシヤ出版</t>
    <phoneticPr fontId="2"/>
  </si>
  <si>
    <t>山形大学数理科学科編「微分積分入門 : 1変数」（裳華房）</t>
    <phoneticPr fontId="2"/>
  </si>
  <si>
    <t>「はじめよう！科学技術コミュニケーション」北海道大学科学技術コミュニケーター養成ユニット(CoSTEP)編著 ナカニシヤ出版</t>
    <phoneticPr fontId="2"/>
  </si>
  <si>
    <t>佐藤忠男『増補版日本映画史Ⅰ』岩波書店</t>
    <phoneticPr fontId="2"/>
  </si>
  <si>
    <t>佐藤忠男『増補版日本映画史Ⅱ』岩波書店</t>
    <phoneticPr fontId="2"/>
  </si>
  <si>
    <t>佐藤忠男『増補版日本映画史Ⅲ』岩波書店</t>
    <phoneticPr fontId="2"/>
  </si>
  <si>
    <t>佐藤忠男『増補版日本映画史Ⅳ』岩波書店</t>
    <phoneticPr fontId="2"/>
  </si>
  <si>
    <t>川本三郎『今ひとたびの戦後日本映画』岩波現代文庫</t>
    <phoneticPr fontId="2"/>
  </si>
  <si>
    <t>鈴木陽一 ほか 共著「音響学入門」（音響入門シリーズ / 日本音響学会編, A-1）コロナ社（2011）</t>
    <phoneticPr fontId="2"/>
  </si>
  <si>
    <t>増田弘ほか編著『日本外交史ハンドブック：解説と資料』有信堂高文社　2007年</t>
    <phoneticPr fontId="2"/>
  </si>
  <si>
    <t>酒井一臣『はじめて学ぶ日本外交史』昭和堂　1800円</t>
    <phoneticPr fontId="2"/>
  </si>
  <si>
    <t>北岡伸一『日本政治史：外交と権力』有斐閣</t>
    <phoneticPr fontId="2"/>
  </si>
  <si>
    <t>中村政則, 森武麿編『年表昭和・平成史 : 1926-2011(岩波ブックレット:No. 844)』</t>
    <phoneticPr fontId="2"/>
  </si>
  <si>
    <t>オーテス・ケーリ『真珠湾収容所の捕虜たち : 情報将校の見た日本軍と敗戦日本』ちくま学芸文庫</t>
    <phoneticPr fontId="2"/>
  </si>
  <si>
    <t>若槻泰雄『日本の戦争責任 : 最後の戦争世代から 上下』小学館ライブラリー</t>
    <rPh sb="26" eb="27">
      <t>シタ</t>
    </rPh>
    <phoneticPr fontId="2"/>
  </si>
  <si>
    <t>F.E.カービー著/千蔵八郎訳「鍵盤音楽の歴史」全音楽譜出版社</t>
    <phoneticPr fontId="2"/>
  </si>
  <si>
    <t>木下勉「ZEROからの生命科学／改訂３版」南山堂）</t>
    <phoneticPr fontId="2"/>
  </si>
  <si>
    <t>加納寛子『チャートで組み立てる レポート作成法』丸善(2010)</t>
    <phoneticPr fontId="2"/>
  </si>
  <si>
    <t>山口博『平安貴族のシルクロード』角川選書　角川学芸出版(2006）</t>
    <phoneticPr fontId="2"/>
  </si>
  <si>
    <t>河添房江『唐物の文化史 : 舶来品からみた日本』岩波新書　岩波書店(2014）</t>
    <phoneticPr fontId="2"/>
  </si>
  <si>
    <t>加納寛子「情報社会論 : 超効率主義社会の構図」北大路書房</t>
    <phoneticPr fontId="2"/>
  </si>
  <si>
    <t>加納寛子『チャートで組み立てるレポート作成法』丸善(2010)</t>
    <phoneticPr fontId="2"/>
  </si>
  <si>
    <t>加納寛子『即レス症候群の子どもたち : ケータイ・ネット指導の進め方』日本標準(2009)</t>
    <phoneticPr fontId="2"/>
  </si>
  <si>
    <t>加納寛子『「誰でもよかった殺人」が起こる理由 : 秋葉原無差別殺人事件は何を問いかけたか』日本標準ブックレット(2008)</t>
    <phoneticPr fontId="2"/>
  </si>
  <si>
    <t>加納寛子『ケータイ不安 : 子どもをリスクから守る15の知恵(生活人新書:271)』日本放送出版協会(2008)</t>
    <phoneticPr fontId="2"/>
  </si>
  <si>
    <t>加納寛子「ネットジェネレーション：バーチャル空間で起こるリアルな問題」(現代のエスプリno.492)至文堂 2008</t>
    <phoneticPr fontId="2"/>
  </si>
  <si>
    <t>斎藤紀先「休み時間の免疫学」(講談社サイエンティフィック)</t>
    <phoneticPr fontId="2"/>
  </si>
  <si>
    <t>萩原清文「好きになる免疫学」(講談社サイエンティフィック)</t>
    <phoneticPr fontId="2"/>
  </si>
  <si>
    <t>「ニューステージ　地学図表」　浜島書店</t>
    <phoneticPr fontId="2"/>
  </si>
  <si>
    <t>松本忠夫『生態と環境』岩波書店</t>
    <phoneticPr fontId="2"/>
  </si>
  <si>
    <t>○</t>
    <phoneticPr fontId="2"/>
  </si>
  <si>
    <t>×</t>
    <phoneticPr fontId="2"/>
  </si>
  <si>
    <t>○</t>
    <phoneticPr fontId="2"/>
  </si>
  <si>
    <t>Kevin Cleary・松本和子・野﨑嘉信篇　Science Reader: In Association with Nature (マクミラン)　2160円</t>
    <phoneticPr fontId="2"/>
  </si>
  <si>
    <t>新編日本古典文学全集</t>
    <phoneticPr fontId="2"/>
  </si>
  <si>
    <t>http://klibs1.kj.yamagata-u.ac.jp/mylimedio/search/search.do?target=local&amp;lang=ja&amp;keyword=%e6%96%b0%e7%b7%a8%e6%97%a5%e6%9c%ac%e5%8f%a4%e5%85%b8%e6%96%87%e5%ad%a6%e5%85%a8%e9%9b%86</t>
    <phoneticPr fontId="2"/>
  </si>
  <si>
    <t>http://klibs1.kj.yamagata-u.ac.jp/mylimedio/search/search.do?target=local&amp;lang=ja&amp;keyword=%e6%96%b0%e6%97%a5%e6%9c%ac%e5%8f%a4%e5%85%b8%e6%96%87%e5%ad%a6%e5%a4%a7%e7%b3%bb</t>
    <phoneticPr fontId="2"/>
  </si>
  <si>
    <t>http://klibs1.kj.yamagata-u.ac.jp/mylimedio/search/search.do?target=local&amp;lang=ja&amp;keyword=%e6%97%a5%e6%9c%ac%e6%96%87%e5%ad%a6%e3%81%ae%e6%ad%b4%e5%8f%b2</t>
    <phoneticPr fontId="2"/>
  </si>
  <si>
    <t>青山弘之編(2014)『「アラブの心臓」に何が起きているのか：現代中東の実像』岩波書店</t>
    <phoneticPr fontId="2"/>
  </si>
  <si>
    <t>小野田博之ら「キャリア開発24の扉」生産性出版（2011）</t>
    <phoneticPr fontId="2"/>
  </si>
  <si>
    <t>熊井 信弘/ティムソン スティーブン著Smash Hit Listening: Second Edition（マクミラン・ランゲージハウス、ISBN: 978-4-7773-6378-0、￥2,000（税別））</t>
    <phoneticPr fontId="2"/>
  </si>
  <si>
    <t>熊井 信弘/ティムソン スティーブン著Top of the Pops Listening（マクミラン・ランゲージハウス、ISBN: 978-4-7773-6002-4、￥2,000（税別））</t>
    <phoneticPr fontId="2"/>
  </si>
  <si>
    <t>Academic Encounters.The natural World 1: Listening and Speaking. By Yoneko Kanaoka, 2013. Cambridge University Press. ISBN: 978-1-107-67463-9</t>
    <phoneticPr fontId="2"/>
  </si>
  <si>
    <t>Kuniko Yoshida 他 著 Exploring Japan: Visiting and talking about World Heritage Sites in Japan 三修社. 2015</t>
    <phoneticPr fontId="2"/>
  </si>
  <si>
    <t>○</t>
    <phoneticPr fontId="2"/>
  </si>
  <si>
    <t>地域の中の大学－学生主体型授業で山形大学の来し方を考える－（教養セミナー）</t>
  </si>
  <si>
    <t>橋爪　孝夫(Hashizume takao)</t>
  </si>
  <si>
    <t>○</t>
    <phoneticPr fontId="2"/>
  </si>
  <si>
    <t>動物の発生Ⅰ 体の形づくり（生物科学）</t>
  </si>
  <si>
    <t>「ウォルパート発生生物学」メディカル・サイエンス・インターナショナル</t>
    <phoneticPr fontId="2"/>
  </si>
  <si>
    <t>「ベーシックマスター　発生生物学」オーム社</t>
    <phoneticPr fontId="2"/>
  </si>
  <si>
    <t>「からだの設計図　ープラナリアからヒトまでー」岩波新書</t>
    <phoneticPr fontId="2"/>
  </si>
  <si>
    <t>地圏の暮らしを地学する（地球環境学)</t>
  </si>
  <si>
    <t>丸山　俊明(MARUYAMA Toshiaki)</t>
  </si>
  <si>
    <t>浜島書店編集部「ニューステージ　新地学図表」浜島書店</t>
    <phoneticPr fontId="2"/>
  </si>
  <si>
    <t>○</t>
    <phoneticPr fontId="2"/>
  </si>
  <si>
    <t>分子の世界（化学Ｂ）</t>
  </si>
  <si>
    <t>崎山　博史(SAKIYAMA Hiroshi)</t>
  </si>
  <si>
    <t>郡司　修一(GUNJI Shuichi)、佐々木　実(SASAKI Minoru)</t>
  </si>
  <si>
    <t>日本史Ⅰ－原始から古代－(歴史学)</t>
  </si>
  <si>
    <t>網野善彦『日本社会の歴史〈上〉』岩波新書</t>
    <phoneticPr fontId="2"/>
  </si>
  <si>
    <t>ミクロ経済学を学ぶ～都市・農村・情報経済への適用（経済学）</t>
  </si>
  <si>
    <t>田北　俊昭(TAKITA Toshiaki)</t>
  </si>
  <si>
    <t>進化と生物学（生物科学）</t>
  </si>
  <si>
    <t>小田　隆治(ODA Takaharu)</t>
  </si>
  <si>
    <t>キャリア開発入門（学際）</t>
  </si>
  <si>
    <t>東北から見える日本－文学・芸術の風景－（地域学）</t>
  </si>
  <si>
    <t>山本　陽史(YAMAMOTO Haruhumi)</t>
  </si>
  <si>
    <t>山本陽史『東北から見える日本　－文学・芸術の風景－』（山形大学出版会、800円＋税）</t>
    <phoneticPr fontId="2"/>
  </si>
  <si>
    <t>政治学への道案内（政治学）</t>
  </si>
  <si>
    <t>星野　修(HOSHINO Osamu)</t>
  </si>
  <si>
    <t>北山俊哉・久米郁男・真淵勝『はじめて出会う政治学』（有斐閣アルマ、第3版）</t>
    <phoneticPr fontId="2"/>
  </si>
  <si>
    <t>読んで読む心理学（教養セミナー）</t>
  </si>
  <si>
    <t>福野　光輝(FUKUNO Mitsuteru)</t>
  </si>
  <si>
    <t>アモルファスな話（化学Ａ）</t>
  </si>
  <si>
    <t>臼杵　毅(USUKI Takeshi)</t>
  </si>
  <si>
    <t>地圏物質科学（地球環境学）●</t>
  </si>
  <si>
    <t>ニューステージ 地学図表 （浜島書店）</t>
    <phoneticPr fontId="2"/>
  </si>
  <si>
    <t>多文化交流Ｉ（教養セミナー）</t>
  </si>
  <si>
    <t>尤　銘煌(YU MING HWANG)</t>
  </si>
  <si>
    <t>尤銘煌『日本と台湾における通過儀礼の比較研究ー葬送儀礼を中心に：社会学的分析』太陽書房、2005</t>
    <phoneticPr fontId="2"/>
  </si>
  <si>
    <t>級数・関数列の収束（数理科学）</t>
  </si>
  <si>
    <t>上野　慶介(UENO Keisuke)</t>
  </si>
  <si>
    <t>杉浦光夫「解析入門Ⅰ」（東京大学出版会）</t>
    <phoneticPr fontId="2"/>
  </si>
  <si>
    <t>舞台をつくる2015（教養セミナー）</t>
  </si>
  <si>
    <t>山本　陽史(YAMAMOTO Harufumi)</t>
  </si>
  <si>
    <t>蔵王でミニワールド体験 －国際交流実践講座（学際）</t>
  </si>
  <si>
    <t>山崎　眞二(YAMAZAKI Shinji)</t>
  </si>
  <si>
    <t>青木保　著「異文化理解」（岩波新書）</t>
  </si>
  <si>
    <t>農林教育学入門（教養セミナー）</t>
  </si>
  <si>
    <t>早尻正宏(HAYAJIRI Masahiro)</t>
  </si>
  <si>
    <t>七戸長生・陣内 義人・永田 恵十郎 著「農業の教育力―人と自然を活かす道―」（農文協）</t>
  </si>
  <si>
    <t>フィールドワーク-山寺-（地域学）</t>
  </si>
  <si>
    <t>横山昭男編『図説　山形県の歴史』1996</t>
    <phoneticPr fontId="2"/>
  </si>
  <si>
    <t>フィールドワーク出羽三山（地域学）</t>
  </si>
  <si>
    <t>リーダーシップ論入門１（社会人力育成山形講座）（地域学）</t>
  </si>
  <si>
    <t>柴田　孝(SHIBATA　Takashi)</t>
  </si>
  <si>
    <t>リーダーシップ論入門３（社会人力育成山形講座）（地域学）</t>
  </si>
  <si>
    <t>Golf Basics in English 2015（教養セミナー）</t>
  </si>
  <si>
    <t>ミラー ジェリー　(Jerry Miller)</t>
  </si>
  <si>
    <t>特別なニーズを抱えている人間への支援（人間を考える）</t>
  </si>
  <si>
    <t>三浦　光哉(MIURA Kouya)</t>
  </si>
  <si>
    <t>RYAN, Steve</t>
  </si>
  <si>
    <t>日本語上級２（秋）読む（日本語Ｅ）</t>
  </si>
  <si>
    <t>日本語上級３（秋）読む（日本語Ｅ）</t>
  </si>
  <si>
    <t>○</t>
    <phoneticPr fontId="2"/>
  </si>
  <si>
    <t>日本語音韻史入門（言語学）</t>
  </si>
  <si>
    <t>動物の発生Ⅱ 環境と進化の関係（生物科学）</t>
  </si>
  <si>
    <t>○</t>
    <phoneticPr fontId="2"/>
  </si>
  <si>
    <t>「シマウマの縞蝶の模様」光文社　など</t>
    <rPh sb="7" eb="8">
      <t>チョウ</t>
    </rPh>
    <phoneticPr fontId="2"/>
  </si>
  <si>
    <t>半導体入門（物理学Ｄ）</t>
  </si>
  <si>
    <t>北浦　守(KITAURA Mamoru)</t>
  </si>
  <si>
    <t>日本語教育入門（言語学）</t>
  </si>
  <si>
    <t xml:space="preserve">野田尚史（1991）『はじめての人の日本語文法』くろしお出版 </t>
    <phoneticPr fontId="2"/>
  </si>
  <si>
    <t>古文書を楽しむ（教養セミナー）</t>
  </si>
  <si>
    <t>○</t>
    <phoneticPr fontId="2"/>
  </si>
  <si>
    <t>建築構造入門（物理学）</t>
  </si>
  <si>
    <t>三辻　和弥(MITSUJI Kazuya)</t>
  </si>
  <si>
    <t>世界遺産ナスカの地上絵とアンデス考古学（文化論）</t>
  </si>
  <si>
    <t>社会経済学入門（経済学）</t>
  </si>
  <si>
    <t>久保　誠二郎(KUBO　Seijiro)</t>
  </si>
  <si>
    <t>メディア論（社会学）</t>
  </si>
  <si>
    <t>東アジアにおけるシティズンシップ教育(教養セミナー)</t>
  </si>
  <si>
    <t>高　吉嬉(KO Kilhee)</t>
  </si>
  <si>
    <t>韓国のドキュメンタリー映像に学ぶ（教養セミナー）</t>
  </si>
  <si>
    <t>岩鼻　通明(IWAHANA Michiaki)</t>
  </si>
  <si>
    <t>細胞機能発現の仕組み（生物科学）</t>
  </si>
  <si>
    <t>宮沢　豊(MIYAZAWA Yutaka)</t>
  </si>
  <si>
    <t>災害復興学入門（学際）</t>
  </si>
  <si>
    <t>下平　裕之(SIMODAIRA Hiroyuki)</t>
  </si>
  <si>
    <t>地球との共生ー地球を知る（共生を考える）</t>
  </si>
  <si>
    <t>岩田　尚能(IWATA Naoyoshi)</t>
  </si>
  <si>
    <t>中西　達也(NAKANISHI Tatsuya)</t>
  </si>
  <si>
    <t>ドイツ語IIＣ</t>
  </si>
  <si>
    <t>日本語上級１（秋）読む（日本語Ｅ）</t>
  </si>
  <si>
    <t>園田　博文(SONODA Hirofumi)</t>
  </si>
  <si>
    <t>松崎　裕人(MATSUZAKI Hiroto),シュルツェ・マルコ（SCHULZE, Marco）</t>
  </si>
  <si>
    <t>韓国語II</t>
  </si>
  <si>
    <t>權　純縣(KWON Soonhyun)</t>
  </si>
  <si>
    <t>ドイツ語II</t>
  </si>
  <si>
    <t>テニス・卓球（スポーツ実技）</t>
  </si>
  <si>
    <t>植物をとりまく生物の共生（共生を考える）</t>
  </si>
  <si>
    <t>横山　潤(YOKOYAMA, Jun)</t>
  </si>
  <si>
    <t>日本語上級１（秋）書く（日本語Ｇ）</t>
  </si>
  <si>
    <t>日本語上級２（秋）書く（日本語Ｇ）</t>
  </si>
  <si>
    <t>内海　由美子(UTSUMI Yumiko)</t>
  </si>
  <si>
    <t>目指せ！文章の達人（アドバンストセミナー）</t>
  </si>
  <si>
    <t>○</t>
    <phoneticPr fontId="2"/>
  </si>
  <si>
    <t>公共政策とはなにか（政治学）</t>
  </si>
  <si>
    <t>金子　優子(KANEKO Yuko)</t>
  </si>
  <si>
    <t>観光経済学と地域ブランド（教養セミナー）</t>
  </si>
  <si>
    <t>行列と行列式（数理科学Ｆ）</t>
  </si>
  <si>
    <t>関川　久男(SEKIGAWA Hisao)</t>
  </si>
  <si>
    <t>機能性高分子の科学(化学A)</t>
  </si>
  <si>
    <t>松井　淳(MATSUI Jun)</t>
  </si>
  <si>
    <t>サブカルチャー論（社会学）</t>
  </si>
  <si>
    <t>造形美術表現と教育を考える（教養セミナー）</t>
  </si>
  <si>
    <t>降籏　孝(FURIHATA Takashi)</t>
  </si>
  <si>
    <t>感動する化学（化学A）</t>
  </si>
  <si>
    <t>並河　英紀(NABIKA Hideki)</t>
  </si>
  <si>
    <t>動物の系統分類と多様性（教養セミナー）</t>
  </si>
  <si>
    <t>「動物系統分類学」8-上巻（内田亨ほか著，中山書店）</t>
    <rPh sb="11" eb="12">
      <t>ウエ</t>
    </rPh>
    <phoneticPr fontId="2"/>
  </si>
  <si>
    <t>「動物系統分類学」8-中巻（内田亨ほか著，中山書店）</t>
    <rPh sb="11" eb="12">
      <t>チュウ</t>
    </rPh>
    <phoneticPr fontId="2"/>
  </si>
  <si>
    <t>「動物系統分類学」8-下巻（内田亨ほか著，中山書店）</t>
    <rPh sb="11" eb="12">
      <t>シタ</t>
    </rPh>
    <phoneticPr fontId="2"/>
  </si>
  <si>
    <t>「動物系統分類学」９-上中巻（内田亨ほか著，中山書店）</t>
    <rPh sb="11" eb="12">
      <t>ジョウ</t>
    </rPh>
    <rPh sb="12" eb="13">
      <t>チュウ</t>
    </rPh>
    <phoneticPr fontId="2"/>
  </si>
  <si>
    <t>「動物系統分類学」９-下巻（内田亨ほか著，中山書店）</t>
    <rPh sb="11" eb="12">
      <t>シタ</t>
    </rPh>
    <phoneticPr fontId="2"/>
  </si>
  <si>
    <t>「動物系統分類学」１０-上巻（内田亨ほか著，中山書店）</t>
    <rPh sb="12" eb="13">
      <t>ウエ</t>
    </rPh>
    <phoneticPr fontId="2"/>
  </si>
  <si>
    <t>「動物系統分類学」１０-下巻（（内田亨ほか著，中山書店）</t>
    <rPh sb="12" eb="13">
      <t>シタ</t>
    </rPh>
    <phoneticPr fontId="2"/>
  </si>
  <si>
    <t>近代文学の山形（地域学）</t>
  </si>
  <si>
    <t>多文化交流III（教養セミナー）</t>
  </si>
  <si>
    <t>子どもの学びと学校改革（教養セミナー）</t>
  </si>
  <si>
    <t>森田　智幸(MORITA Tomoyuki)</t>
  </si>
  <si>
    <t>地質プロセスと自然災害（地球環境学）</t>
  </si>
  <si>
    <t>本山　功 (MOTOYAMA Isao)</t>
  </si>
  <si>
    <t>物理と微分方程式：自然現象を紐解く技術（物理学）</t>
  </si>
  <si>
    <t>衛藤　稔(ETO Minoru)</t>
  </si>
  <si>
    <t>近代ヨーロッパ国家の多様なかたち（歴史学）</t>
  </si>
  <si>
    <t>文化財科学（歴史学）</t>
  </si>
  <si>
    <t>憲法から考える戦後のえん罪事件（教養セミナー）</t>
  </si>
  <si>
    <t>行列入門（数理科学）</t>
  </si>
  <si>
    <t>佐野　隆志(SANO Takashi)</t>
  </si>
  <si>
    <t>山形の火山（地域学）</t>
  </si>
  <si>
    <t>伴　雅雄(BAN Masao)</t>
  </si>
  <si>
    <t>子どもとインターネット（学際）</t>
  </si>
  <si>
    <t>○</t>
    <phoneticPr fontId="2"/>
  </si>
  <si>
    <t>健康教育概説（応用）</t>
  </si>
  <si>
    <t>新井　猛浩(ARAI Takehiro)</t>
  </si>
  <si>
    <t>変動する学校と道徳・人権教育（教養セミナー）</t>
  </si>
  <si>
    <t>笑顔の秘密―笑いの美術史（芸術）</t>
  </si>
  <si>
    <t>言語学とその周辺領域（言語学）</t>
  </si>
  <si>
    <t>教養として知っておきたい経済学（経済学）</t>
  </si>
  <si>
    <t>溜川　健一(TAMEGAWA Kenichi)</t>
  </si>
  <si>
    <t>植物細胞の構造と機能（生物科学）</t>
  </si>
  <si>
    <t>菱沼　佑(HISHINUMA Tasuku)</t>
  </si>
  <si>
    <t>生命科学入門（生物科学）</t>
  </si>
  <si>
    <t>「基礎から学ぶ生物学・細胞生物学」羊土社</t>
    <phoneticPr fontId="2"/>
  </si>
  <si>
    <t>ミクロ経済学入門（経済学）</t>
  </si>
  <si>
    <t>亀井　慶太（KAMEI Keita）</t>
  </si>
  <si>
    <t>国際関係入門（政治学）</t>
  </si>
  <si>
    <t>高橋　和(TAKAHASI Kazu)</t>
  </si>
  <si>
    <t>マルコ・ポーロ『東方見聞録』を読む（教養セミナー）</t>
  </si>
  <si>
    <t>情けは人の為なのか：社会生物学入門（生物科学）</t>
  </si>
  <si>
    <t>デイリー M他『人が人を殺すとき』新思索社</t>
    <phoneticPr fontId="2"/>
  </si>
  <si>
    <t>地球の生い立ち（地球環境学）</t>
  </si>
  <si>
    <t>長谷見　晶子(HASEMI Akiko)</t>
  </si>
  <si>
    <t>化学変化を考える(化学)</t>
  </si>
  <si>
    <t>飯島　隆広(IIJIMA Takahiro)</t>
  </si>
  <si>
    <t>東京化学同人 「ブラディ 一般化学（上）」</t>
  </si>
  <si>
    <t>地域の中の大学－学生主体型授業で山形大学の行く末を考える－（教養セミナー）</t>
  </si>
  <si>
    <t>増田寛也編著『地方消滅 : 東京一極集中が招く人口急減 』中央公論新社2014</t>
    <phoneticPr fontId="2"/>
  </si>
  <si>
    <t>細胞のいとなみを支えるメカニズム（生物科学）</t>
  </si>
  <si>
    <t>渡邉　明彦(WATANABE Akihiko)</t>
  </si>
  <si>
    <t>電磁気学の基礎（物理学Ｃ）</t>
  </si>
  <si>
    <t>梅林　豊治(UMEBAYASHI Toyoharu)</t>
  </si>
  <si>
    <t>長岡洋介著，「物理入門コース 4　電磁気学　I，II」，岩波書店</t>
    <phoneticPr fontId="2"/>
  </si>
  <si>
    <t>文系学生のための基礎科学Ｂ－物理・化学編－（教養セミナー）</t>
  </si>
  <si>
    <t>今村　哲史(IMAMURA Tetsunori),鈴木　宏昭(SUZUKI Hiroaki)</t>
  </si>
  <si>
    <t>絵本と視覚表現性（教養セミナー）</t>
  </si>
  <si>
    <t>和田　直人(WADA Naoto)</t>
  </si>
  <si>
    <t>ゲノムから読み解く生物の進化（生物科学）</t>
  </si>
  <si>
    <t>半澤　直人(HANZAWA Naoto)</t>
  </si>
  <si>
    <t>斉藤成也ほか．遺伝子とゲノムの進化．岩波書店．</t>
    <phoneticPr fontId="2"/>
  </si>
  <si>
    <t>日本外交史（戦後）（政治学）●</t>
  </si>
  <si>
    <t>若槻泰雄『日本の戦争責任　上下』小学館ライブラリー、2000年、980円</t>
    <rPh sb="13" eb="15">
      <t>ジョウゲ</t>
    </rPh>
    <phoneticPr fontId="2"/>
  </si>
  <si>
    <t>人間行動の科学（心理学）</t>
  </si>
  <si>
    <t>下條信輔 (2008) サブリミナル・インパクト：情動と潜在認知の時代　ちくま新書　945円</t>
    <phoneticPr fontId="2"/>
  </si>
  <si>
    <t>無藤隆・森敏昭・遠藤由美・玉瀬耕治 (2004) 心理学　有斐閣　3,780円</t>
    <phoneticPr fontId="2"/>
  </si>
  <si>
    <t>スーザン=ノーレン-ホークセマほか(著)[内田一成(監訳)(2012) ヒルガードの心理学 第15版　金剛出版　23,100円</t>
    <rPh sb="51" eb="53">
      <t>コンゴウ</t>
    </rPh>
    <phoneticPr fontId="2"/>
  </si>
  <si>
    <t>考古学入門（歴史学）</t>
  </si>
  <si>
    <t>岡本公樹『東北不屈の歴史をひもとく』講談社、2012</t>
    <phoneticPr fontId="2"/>
  </si>
  <si>
    <t>入門－特許権と独占禁止法（法学）</t>
  </si>
  <si>
    <t>藤田　稔(HUZITA Minoru)</t>
  </si>
  <si>
    <t>〈物語〉としての絵巻・絵本―日本の物語文化の基層を探る（文学）</t>
  </si>
  <si>
    <t>宮腰　直人（Miyakoshi Naoto）</t>
  </si>
  <si>
    <t>「ジェンダーと法」入門（法学）</t>
  </si>
  <si>
    <t>池田　弘乃(IKEDA Hirono)</t>
  </si>
  <si>
    <t>三成美保・笹沼朋子・立石直子・谷田川知恵『ジェンダー法学入門』（法律文化社、2011年。ただし2015年に第2版出版予定とのこと）</t>
    <phoneticPr fontId="2"/>
  </si>
  <si>
    <t>○</t>
    <phoneticPr fontId="2"/>
  </si>
  <si>
    <t>日本近代史料講読入門（教養セミナー）</t>
  </si>
  <si>
    <t>吉井　文美(YOSHII Fumi)</t>
  </si>
  <si>
    <t>温暖化政策を考える（教養セミナー）</t>
  </si>
  <si>
    <t>諸富徹・浅岡美恵『低炭素経済への道』岩波書店、2010年　720円＋税</t>
    <rPh sb="20" eb="22">
      <t>ショテン</t>
    </rPh>
    <phoneticPr fontId="2"/>
  </si>
  <si>
    <t>リーダーシップ論応用１（社会人力育成山形講座）（地域学）</t>
  </si>
  <si>
    <t>柴田　孝(SHIBATA Takashi)</t>
  </si>
  <si>
    <t>「ローマ法王に米を食べさせた男」　高野誠鮮著　（講談社）</t>
    <rPh sb="4" eb="6">
      <t>ホウオウ</t>
    </rPh>
    <phoneticPr fontId="2"/>
  </si>
  <si>
    <t>リーダーシップ論応用２（社会人力育成山形講座）（地域学）</t>
  </si>
  <si>
    <t>「ベトナムのことがマンガで3時間でわかる本」福森哲也著（アスカビジネス）</t>
    <phoneticPr fontId="2"/>
  </si>
  <si>
    <t>網野善彦、大西廣、佐竹昭廣編『いまは昔むかしは今』3巻（福音館書店、1989～1999年）</t>
    <phoneticPr fontId="2"/>
  </si>
  <si>
    <t>山形大学基盤教育院・編『なせば成る! : スタートアップセミナー学修マニュアル　改訂版』山形大学出版会2013</t>
    <phoneticPr fontId="2"/>
  </si>
  <si>
    <t>○</t>
    <phoneticPr fontId="2"/>
  </si>
  <si>
    <t>「ギルバート発生生物学」メディカル・サイエンス・インターナショナル</t>
    <phoneticPr fontId="2"/>
  </si>
  <si>
    <t>「発生生物学　生物はどのように形づくられるか」丸善出版</t>
    <phoneticPr fontId="2"/>
  </si>
  <si>
    <t>「アメリカ版大学生物学の教科書　第３巻　分子生物学」ブルーバックス</t>
    <phoneticPr fontId="2"/>
  </si>
  <si>
    <t>「エッセンシャル発生生物学」羊土社</t>
    <phoneticPr fontId="2"/>
  </si>
  <si>
    <t>「細胞の分子生物学」第</t>
    <phoneticPr fontId="2"/>
  </si>
  <si>
    <t>×</t>
    <phoneticPr fontId="2"/>
  </si>
  <si>
    <t>Alan Vincent 著　崎山 博史 ・ 柴原 隆志・ 鈴木 孝義 ・ 半田 真 ・ 御厨 正博 訳「演習で理解する 分子の対称と群論入門」（丸善出版）</t>
    <phoneticPr fontId="2"/>
  </si>
  <si>
    <t>F. Albert Cotton 著　中原勝 訳「群論の化学への応用」（丸善出版）</t>
    <phoneticPr fontId="2"/>
  </si>
  <si>
    <t>郡司修一著「力学の基礎」</t>
    <phoneticPr fontId="2"/>
  </si>
  <si>
    <t>『書きこみ教科書　詳説日本史』山川出版社</t>
    <phoneticPr fontId="2"/>
  </si>
  <si>
    <t>網野善彦『日本の歴史をよみなおす（全）』ちくま学芸文庫</t>
    <phoneticPr fontId="2"/>
  </si>
  <si>
    <t>山本賢司著：演習ミクロ経済学入門</t>
    <phoneticPr fontId="2"/>
  </si>
  <si>
    <t>西村和雄 『ミクロ経済学入門』</t>
    <phoneticPr fontId="2"/>
  </si>
  <si>
    <t>『新訂　生物学と生命観』小田隆治著（培風館）</t>
    <phoneticPr fontId="2"/>
  </si>
  <si>
    <t>小野田博之ら「キャリア開発24の扉」生産性出版（2011）</t>
    <phoneticPr fontId="2"/>
  </si>
  <si>
    <t>苅谷剛彦 (2002). 知的複眼思考法：誰でも持っている創造力のスイッチ 講談社＋α文庫</t>
    <phoneticPr fontId="2"/>
  </si>
  <si>
    <t>下條信輔 (1996). サブリミナル・マインド：潜在的人間</t>
    <phoneticPr fontId="2"/>
  </si>
  <si>
    <t xml:space="preserve">化学one point:3　アモルファス: 作花済夫著, 共立出版, 1983 </t>
    <phoneticPr fontId="2"/>
  </si>
  <si>
    <t xml:space="preserve">アモルファス半導体: 清水立生編著, 培風館, 1994　など </t>
    <phoneticPr fontId="2"/>
  </si>
  <si>
    <t>赤井純治ほか著，鉱物の科学 -新版地学教育講座3-（東海大学出版会，1995）</t>
    <phoneticPr fontId="2"/>
  </si>
  <si>
    <t>牛来正夫・周籐賢治著，地球科学講座７「地殻・マントル物質」（共立出版，1982）</t>
    <phoneticPr fontId="2"/>
  </si>
  <si>
    <t>永田美穂『面白くてためになる！日本のしきたり』PHP研究所、2012</t>
    <phoneticPr fontId="2"/>
  </si>
  <si>
    <t>宮田登『冠婚葬祭』岩波新書、1999</t>
    <phoneticPr fontId="2"/>
  </si>
  <si>
    <t>尤銘煌『山形紀行ー異文化に出会った尤先生の山形、そして日本』致良出版社、2006</t>
    <phoneticPr fontId="2"/>
  </si>
  <si>
    <t>尤銘煌『愛知、三重、静岡、山形各県の離島における通過儀礼の特徴と変遷ー教少子高齢、過疎化のもたらしたもの』太陽書房、2012</t>
    <phoneticPr fontId="2"/>
  </si>
  <si>
    <t>八木透『日本の通過儀礼』思文閣出版、2001</t>
    <phoneticPr fontId="2"/>
  </si>
  <si>
    <t>井上純司，勝股脩，林実樹廣「級数」（共立出版）</t>
    <phoneticPr fontId="2"/>
  </si>
  <si>
    <t>竹山道雄『ビルマの竪琴』</t>
    <phoneticPr fontId="2"/>
  </si>
  <si>
    <t>舞台をつくる2016（教養セミナー）</t>
  </si>
  <si>
    <t>山形大学基盤教育院編『社会人基礎力をみがく― アドバンストセミナーマニュアル ―』（山形大学出版会、800円＋税）</t>
    <phoneticPr fontId="2"/>
  </si>
  <si>
    <t>山形から世界へはばたけ －海外でグローバル力を磨く（学際）</t>
  </si>
  <si>
    <t>山崎　眞二（YAMAZAKI Shinji)・久保田　修介（KUBOTA Shusuke)</t>
  </si>
  <si>
    <t>グローバル文化交流を目指す「学生大使」としての「生き方」「学び方」「働き方」</t>
    <phoneticPr fontId="2"/>
  </si>
  <si>
    <t>伊藤清郎『霊山と信仰の世界－奥羽の民衆と信仰』1997</t>
    <phoneticPr fontId="2"/>
  </si>
  <si>
    <t>東北中世考古学会編『中世の聖地・霊場』2004</t>
    <phoneticPr fontId="2"/>
  </si>
  <si>
    <t>横山昭男編『図説　山形県の歴史』1996</t>
    <phoneticPr fontId="2"/>
  </si>
  <si>
    <t>伊藤清郎『霊山と信仰の世界－奥羽の民衆と信仰』1997</t>
    <phoneticPr fontId="2"/>
  </si>
  <si>
    <t>岩花通明『出羽三山信仰の圏構造』2003</t>
    <phoneticPr fontId="2"/>
  </si>
  <si>
    <t>○</t>
    <phoneticPr fontId="2"/>
  </si>
  <si>
    <t>東北中世考古学会編『中世の聖地・霊場』2004</t>
    <phoneticPr fontId="2"/>
  </si>
  <si>
    <t>○</t>
    <phoneticPr fontId="2"/>
  </si>
  <si>
    <t>「リーダーシップ入門」金井壽宏著　（日経文庫）</t>
    <phoneticPr fontId="2"/>
  </si>
  <si>
    <t>リーダーシップ論入門２（社会人力育成山形講座）（地域学）</t>
  </si>
  <si>
    <t>「サーバントリーダーシップ入門」池田守男著（かんき出版）</t>
    <phoneticPr fontId="2"/>
  </si>
  <si>
    <t>×</t>
    <phoneticPr fontId="2"/>
  </si>
  <si>
    <t>「最高の自分を引き出す法」ケリー・マクゴニカル著（大和書房）</t>
    <phoneticPr fontId="2"/>
  </si>
  <si>
    <t>「本物のリーダーとは何か」ウォレン・ベニス著（海と月社）</t>
    <phoneticPr fontId="2"/>
  </si>
  <si>
    <t>×</t>
    <phoneticPr fontId="2"/>
  </si>
  <si>
    <t>プロジェクトＸ（「ツッパリ生徒と泣き虫先生」「われらいばらの道を行く」）NHKエンタープライズ　ＤＶＤ</t>
    <phoneticPr fontId="2"/>
  </si>
  <si>
    <t>How to Improve at Golf  (Peter Parks) Crabtree Publishing Company (October 1, 2007)</t>
    <phoneticPr fontId="2"/>
  </si>
  <si>
    <t>○</t>
    <phoneticPr fontId="2"/>
  </si>
  <si>
    <t>「キーワードブック特別支援教育」、クリエイツかもがわ（2015)</t>
    <phoneticPr fontId="2"/>
  </si>
  <si>
    <t>Lifesaver', Inoue &amp; Sato, MacMillan</t>
    <phoneticPr fontId="2"/>
  </si>
  <si>
    <t>×</t>
    <phoneticPr fontId="2"/>
  </si>
  <si>
    <t>小笠原真司・他　Power Up Your English with CNN® News  朝日出版　2015年　　ISBN978-4-255-15557-9 1800円</t>
    <phoneticPr fontId="2"/>
  </si>
  <si>
    <t>Miles Craven,　World Interviews （成美堂,2011）, ISBN 978-4-7919-4587-0, \ 2,000(税別)</t>
    <phoneticPr fontId="2"/>
  </si>
  <si>
    <t>Fiona Wall Minami, et al., A Flavor of English: Cinema and Cuisine, Asahi Press</t>
    <phoneticPr fontId="2"/>
  </si>
  <si>
    <t>Side-by-Side, Book 3. Longman</t>
    <phoneticPr fontId="2"/>
  </si>
  <si>
    <t>○</t>
    <phoneticPr fontId="2"/>
  </si>
  <si>
    <t>田村雅昭著　Campus English　　（センゲージラーニング）</t>
    <phoneticPr fontId="2"/>
  </si>
  <si>
    <t>三井秀樹著　「かたちの日本美」   ＮＨＫブックス</t>
    <phoneticPr fontId="2"/>
  </si>
  <si>
    <t>松岡正剛著　「日本という方法」　 ＮＨＫブックス</t>
    <phoneticPr fontId="2"/>
  </si>
  <si>
    <t>森田和子ほか（2015）Make It Simple, 三修社（日本語タイトル：『メイク・イット・シンプル：基礎からの実践英語』）</t>
    <phoneticPr fontId="2"/>
  </si>
  <si>
    <t>Noboru S. Yoshitomi 著 Communication Builder (Revised edition) 南雲堂. 2012</t>
    <phoneticPr fontId="2"/>
  </si>
  <si>
    <t>飛田良文他編『日本語学研究事典』（明治書院、2007）</t>
    <phoneticPr fontId="2"/>
  </si>
  <si>
    <t>格差を考える（教養セミナー）</t>
  </si>
  <si>
    <t>安田　均(YASUDA Hitoshi)</t>
  </si>
  <si>
    <t>橘木俊詔『格差社会』岩波新書,2006年</t>
    <phoneticPr fontId="2"/>
  </si>
  <si>
    <t>「アメリカ版大学生物学の教科書　第３巻　分子生物学」ブルーバックス、</t>
    <phoneticPr fontId="2"/>
  </si>
  <si>
    <t>「生態進化発生学　エコ-エボ-デボの夜明け」東海大出版界</t>
    <phoneticPr fontId="2"/>
  </si>
  <si>
    <t>×</t>
    <phoneticPr fontId="2"/>
  </si>
  <si>
    <t>竹内　淳　著「高校数学でわかる半導体の原理」森北出版</t>
    <phoneticPr fontId="2"/>
  </si>
  <si>
    <t>佐藤一郎　著「図解　半導体のABC」技術評論社</t>
    <phoneticPr fontId="2"/>
  </si>
  <si>
    <t>○</t>
    <phoneticPr fontId="2"/>
  </si>
  <si>
    <t>黒澤　宏　著「レーザー基礎の基礎」オプトロニクス社</t>
    <phoneticPr fontId="2"/>
  </si>
  <si>
    <t>近藤安月子（2008）『日本語教師を目指す人のための日本語学入門』　研究社　1,800円</t>
    <phoneticPr fontId="2"/>
  </si>
  <si>
    <t xml:space="preserve">庵功雄（2001）『新しい日本語学入門』スリーエーネットワーク </t>
    <phoneticPr fontId="2"/>
  </si>
  <si>
    <t xml:space="preserve">庵功雄他（2000）『初級を教える人のための日本語ハンドブック』スリーエーネットワーク </t>
    <phoneticPr fontId="2"/>
  </si>
  <si>
    <t xml:space="preserve">寺村秀夫編（1987）『ケーススタディ日本文法』桜楓社 </t>
    <phoneticPr fontId="2"/>
  </si>
  <si>
    <t xml:space="preserve">野田尚史編（2005）『コミュニケーションのための日本語教育文法』くろしお出版 </t>
    <phoneticPr fontId="2"/>
  </si>
  <si>
    <t>野田尚史他編</t>
  </si>
  <si>
    <t>絵画を読み解く（アドバンストセミナー）</t>
    <phoneticPr fontId="2"/>
  </si>
  <si>
    <t>佐藤　琴(SATO Koto)</t>
  </si>
  <si>
    <t>山形大学基盤教育院編『社会人基礎力をみがく』（山形大学出版会）</t>
    <phoneticPr fontId="2"/>
  </si>
  <si>
    <t>『近世古文書解読辞典』</t>
    <phoneticPr fontId="2"/>
  </si>
  <si>
    <t>佐藤進一『古文書学入門』法政大学出版</t>
    <phoneticPr fontId="2"/>
  </si>
  <si>
    <t>構造デザインの歩み、坪井善昭ら、建築技術</t>
    <phoneticPr fontId="2"/>
  </si>
  <si>
    <t>○</t>
    <phoneticPr fontId="2"/>
  </si>
  <si>
    <t>力学・素材・構造デザイン、JSCA、建築技術</t>
    <phoneticPr fontId="2"/>
  </si>
  <si>
    <t>アンソニー・アヴェニ 2006 『ナスカ地上絵の謎』創元社</t>
    <phoneticPr fontId="2"/>
  </si>
  <si>
    <t>坂井正人（編）2008　『ナスカ地上絵の新展開』、山形大学出版会</t>
    <phoneticPr fontId="2"/>
  </si>
  <si>
    <t>○</t>
    <phoneticPr fontId="2"/>
  </si>
  <si>
    <t>Silverman &amp; Proulx 2002 The Nasca. Blackwell</t>
    <phoneticPr fontId="2"/>
  </si>
  <si>
    <t>『『学説史』から始める経済学』大村泉ほか編、2009年、八朔社</t>
    <phoneticPr fontId="2"/>
  </si>
  <si>
    <t>『政治経済学の再生』柴田信也編、2011年、創風社</t>
    <phoneticPr fontId="2"/>
  </si>
  <si>
    <t>○</t>
    <phoneticPr fontId="2"/>
  </si>
  <si>
    <t>『経済原論　資本主義経済の構造と動態』富塚良三、2007年、有斐閣</t>
    <phoneticPr fontId="2"/>
  </si>
  <si>
    <t>多木浩二『死の鏡』岩波書店</t>
    <phoneticPr fontId="2"/>
  </si>
  <si>
    <t>佐藤卓己『メディア社会』岩波書店</t>
    <phoneticPr fontId="2"/>
  </si>
  <si>
    <t>石田英敬『記号の知/メディアの知』東京大学出版会</t>
    <phoneticPr fontId="2"/>
  </si>
  <si>
    <t>東アジア学会『日韓の架け橋となった人びと』明石書店、2003年</t>
    <phoneticPr fontId="2"/>
  </si>
  <si>
    <t>小玉重夫『シティズンシップの教育思想』白澤社、2003年</t>
    <phoneticPr fontId="2"/>
  </si>
  <si>
    <t>斉藤一晴『中国歴史教科書と東アジア歴史対話－日中韓3国共通教材づくりの現場から』花伝社、2008年</t>
    <phoneticPr fontId="2"/>
  </si>
  <si>
    <t>安宇植編訳『アリラン峠の旅人たち 聞き書朝鮮民衆の世界』平凡社ライブラリー</t>
    <phoneticPr fontId="2"/>
  </si>
  <si>
    <t>『韓国文化シンボル事典』平凡社</t>
    <phoneticPr fontId="2"/>
  </si>
  <si>
    <t>岩鼻通明『韓国・伝統文化のたび』ナカニシヤ出版</t>
    <phoneticPr fontId="2"/>
  </si>
  <si>
    <t>○</t>
    <phoneticPr fontId="2"/>
  </si>
  <si>
    <t>『異郷と同胞』山形大学出版会</t>
    <phoneticPr fontId="2"/>
  </si>
  <si>
    <t>「細胞の分子生物学（ニュートンプレス）」</t>
    <phoneticPr fontId="2"/>
  </si>
  <si>
    <t>「Essential 細胞生物学（南江堂）」</t>
    <phoneticPr fontId="2"/>
  </si>
  <si>
    <t>清水修二・松岡尚敏・下平裕之編『東北発災害復興学入門 : 巨大災害と向き合う、あなたへ』山形大学出版会、2013年</t>
    <phoneticPr fontId="2"/>
  </si>
  <si>
    <t>○</t>
    <phoneticPr fontId="2"/>
  </si>
  <si>
    <t>浜田書店編集部「ニューステージ新訂地学図表」浜田書店　</t>
    <phoneticPr fontId="2"/>
  </si>
  <si>
    <t>○</t>
    <phoneticPr fontId="2"/>
  </si>
  <si>
    <t>土井恵治「地震のすべてがわかる本」成美堂出版</t>
    <phoneticPr fontId="2"/>
  </si>
  <si>
    <t>尾池和夫「図解雑学　地震」ナツメ社</t>
    <phoneticPr fontId="2"/>
  </si>
  <si>
    <t>川上紳一・東條文治「最新地球史がよくわかる本」秀和システム</t>
    <phoneticPr fontId="2"/>
  </si>
  <si>
    <t>谷合稔「「地球科学」入門」ソフトバンククリエイティブ</t>
    <phoneticPr fontId="2"/>
  </si>
  <si>
    <t>○</t>
    <phoneticPr fontId="2"/>
  </si>
  <si>
    <t>Kevin Cleary・鈴木祐治他４名篇　Science Reader II in association with nature (マクミラン)　2160円 販売店：山形大学生協（小白川店）</t>
    <phoneticPr fontId="2"/>
  </si>
  <si>
    <t>×</t>
    <phoneticPr fontId="2"/>
  </si>
  <si>
    <t>Broukal, Milada　ほか（2015）CONNECTION 2, Pre-Intermediate Level，松柏社</t>
    <phoneticPr fontId="2"/>
  </si>
  <si>
    <t>Pick Up Basic Verbs and Push Up Your Test Scores, 松柏社</t>
    <phoneticPr fontId="2"/>
  </si>
  <si>
    <t>John S. Lander, American Voyager, Asahi Press</t>
    <phoneticPr fontId="2"/>
  </si>
  <si>
    <t>×</t>
    <phoneticPr fontId="2"/>
  </si>
  <si>
    <t>柴田隆他著『ヴィッテンベルクでドイツ語・文法（改訂版）』、同学社　2015年</t>
    <phoneticPr fontId="2"/>
  </si>
  <si>
    <t>○</t>
    <phoneticPr fontId="2"/>
  </si>
  <si>
    <t>岡本京子　ほか（2014）English Challenger，成美堂 （日本語タイトル：『リーディングに役立つ基本英文法』）</t>
    <phoneticPr fontId="2"/>
  </si>
  <si>
    <t>『CBS NewsBreak 2』Kumai and Timson 	成美堂2015 ISBN: 978-4-7919-3388-4  2,400円（税別）</t>
    <phoneticPr fontId="2"/>
  </si>
  <si>
    <t>×</t>
    <phoneticPr fontId="2"/>
  </si>
  <si>
    <t>Reading Expert 2 （成美堂） ISBN:978-4-7919-3113-2</t>
    <phoneticPr fontId="2"/>
  </si>
  <si>
    <t>福島健伸ほか編著『大学生のための日本語表現トレーニング　実践編』 （三省堂、2009年刊）（1900円＋税）</t>
    <phoneticPr fontId="2"/>
  </si>
  <si>
    <t>『ゲナウ！　グラマティク』第三書房 ISBN: 978-4-8086-1046-3</t>
    <phoneticPr fontId="2"/>
  </si>
  <si>
    <t>『カナダラ手帳（中級）』 權純縣 著 （大風印刷）</t>
    <phoneticPr fontId="2"/>
  </si>
  <si>
    <t>Szenen 1 (ISBN 978-4-384-12244-2)</t>
    <phoneticPr fontId="2"/>
  </si>
  <si>
    <t>大江正人(2009)見てわかる!打って上達！卓球基本と練習メニュー.池田書店</t>
    <phoneticPr fontId="2"/>
  </si>
  <si>
    <t>熊井 信弘/ティムソン スティーブン著Smash Hit Listening: Second Edition（マクミラン・ランゲージハウス、ISBN: 978-4-7773-6378-0、￥2,000（税別））</t>
    <phoneticPr fontId="2"/>
  </si>
  <si>
    <t xml:space="preserve">「日本の森林／多様性の生物学シリーズ」1　東海大学出版会　2004-5 </t>
    <phoneticPr fontId="2"/>
  </si>
  <si>
    <t xml:space="preserve">「日本の森林／多様性の生物学シリーズ」2　東海大学出版会　2004-5 </t>
    <phoneticPr fontId="2"/>
  </si>
  <si>
    <t xml:space="preserve">「日本の森林／多様性の生物学シリーズ」3　東海大学出版会　2004-5 </t>
    <phoneticPr fontId="2"/>
  </si>
  <si>
    <t xml:space="preserve">「日本の森林／多様性の生物学シリーズ」4　東海大学出版会　2004-5 </t>
    <phoneticPr fontId="2"/>
  </si>
  <si>
    <t xml:space="preserve">「日本の森林／多様性の生物学シリーズ」5　東海大学出版会　2004-5 </t>
    <phoneticPr fontId="2"/>
  </si>
  <si>
    <t>種生物学会（編）「共進化の生態学ー生物間相互作用が織りなす多様性ー」文一総合出版　2008</t>
    <phoneticPr fontId="2"/>
  </si>
  <si>
    <t>種生物学会（編）「種間関係の生物学-共生・寄生・捕食の新しい姿ー」文一総合出版　2012</t>
    <phoneticPr fontId="2"/>
  </si>
  <si>
    <t>Richards, Interchange Student’s Book 3B (4th Edition), 2012, (978-1-107-6526-99, 2006円) 山形大学生協（小白川店）</t>
    <phoneticPr fontId="2"/>
  </si>
  <si>
    <t>「Get your message across」神保尚武他 南雲堂　ISBN : 978-4-523-17593-3　2,000円+税</t>
    <phoneticPr fontId="2"/>
  </si>
  <si>
    <t>Masakazu Someya, et al., Stories from Around the World, Nan’un-do</t>
    <phoneticPr fontId="2"/>
  </si>
  <si>
    <t>×</t>
    <phoneticPr fontId="2"/>
  </si>
  <si>
    <t>熊井 信弘/ティムソン スティーブン著Top of the Pops Listening（マクミラン・ランゲージハウス、ISBN: 978-4-7773-6002-4、￥2,000（税別））</t>
    <phoneticPr fontId="2"/>
  </si>
  <si>
    <t>二通信子・佐藤不二子（2003）『改訂版　留学生のための論理的な文章の書き方』　スリーエーネットワーク</t>
    <phoneticPr fontId="2"/>
  </si>
  <si>
    <t>『留学生のための論理的な文章の書き方(改訂版)』二通信子他、スリーエーネットワーク</t>
    <phoneticPr fontId="2"/>
  </si>
  <si>
    <t>J. Tschudy &amp; H. Yoshida More Odds &amp; Ends. (成美堂）</t>
    <phoneticPr fontId="2"/>
  </si>
  <si>
    <t>山形大学基盤教育院編『社会人基礎力をみがく ―アドバンストセミナーマニュアル ―』（山形大学出版会、800円＋税）</t>
    <phoneticPr fontId="2"/>
  </si>
  <si>
    <t>山本陽史・佐々木文彦編著『日本語再入門　１　知識編』（日栄社　ISBN978-4-8168-3001-3　476円＋税）</t>
    <phoneticPr fontId="2"/>
  </si>
  <si>
    <t>ギリシア思想にみる自然と人間（哲学）</t>
  </si>
  <si>
    <t>小熊　正久(OGUMA Masahisa)</t>
  </si>
  <si>
    <t>『西洋哲学史　古代から中世へ』熊野純彦、岩波新書</t>
    <phoneticPr fontId="2"/>
  </si>
  <si>
    <t>日本史Ⅱ－中世から近世－(歴史学)</t>
  </si>
  <si>
    <t>網野善彦『日本社会の歴史〈下〉』岩波新書</t>
    <phoneticPr fontId="2"/>
  </si>
  <si>
    <t>宮川公男「政策科学入門」東洋経済新報社　2800円（税別）</t>
    <phoneticPr fontId="2"/>
  </si>
  <si>
    <t>岡本伸之：観光学入門、有斐閣アルマ</t>
    <phoneticPr fontId="2"/>
  </si>
  <si>
    <t>三宅敏恒，入門線形代数，培風館</t>
    <phoneticPr fontId="2"/>
  </si>
  <si>
    <t>コンパクト高分子、宮下徳治著　(共立出版)</t>
    <phoneticPr fontId="2"/>
  </si>
  <si>
    <t>貞包英之「ジャパニーズ・カルチャーのレッスン」『映画プロデュース研究』第４号</t>
    <phoneticPr fontId="2"/>
  </si>
  <si>
    <t>内田隆三「都市の現在、都市の曲率」『未明からの思考』ハーベスト社</t>
    <phoneticPr fontId="2"/>
  </si>
  <si>
    <t>米沢嘉博『戦後少女マンガ史』筑摩書房</t>
    <phoneticPr fontId="2"/>
  </si>
  <si>
    <t>「みずえのぐの世界－技法と実践－」サクラクレパス出版</t>
    <phoneticPr fontId="2"/>
  </si>
  <si>
    <t>日本化学会編「感動する化学」（東京書籍）</t>
    <phoneticPr fontId="2"/>
  </si>
  <si>
    <t>「動物系統分類学」1巻（内田亨ほか著，中山書店）</t>
    <phoneticPr fontId="2"/>
  </si>
  <si>
    <t>「動物系統分類学」2巻（内田亨ほか著，中山書店）</t>
    <phoneticPr fontId="2"/>
  </si>
  <si>
    <t>「動物系統分類学」3巻（内田亨ほか著，中山書店）</t>
    <phoneticPr fontId="2"/>
  </si>
  <si>
    <t>「動物系統分類学」4巻（内田亨ほか著，中山書店）</t>
    <phoneticPr fontId="2"/>
  </si>
  <si>
    <t>「動物系統分類学」5巻（内田亨ほか著，中山書店）</t>
    <phoneticPr fontId="2"/>
  </si>
  <si>
    <t>「動物系統分類学」6巻（内田亨ほか著，中山書店）</t>
    <phoneticPr fontId="2"/>
  </si>
  <si>
    <t>「動物系統分類学」7巻（内田亨ほか著，中山書店）</t>
    <phoneticPr fontId="2"/>
  </si>
  <si>
    <t>「動物の多様性30講（図説生物学30講：環境編3）」（馬渡峻輔著，朝倉書店，2013年）</t>
    <phoneticPr fontId="2"/>
  </si>
  <si>
    <t>「動物の系統分類と進化（新・生命科学シリーズ）」（藤田敏彦著，裳華房，2010年）</t>
    <phoneticPr fontId="2"/>
  </si>
  <si>
    <t>「キャンベル生物学（原著第9版）」（Jane B. Reeceら著，池内昌彦ら訳，丸善，2013年）</t>
    <phoneticPr fontId="2"/>
  </si>
  <si>
    <t>「動物系統分類の基礎（増補，重版）」（内田亨ほか著，北隆館，1997年）</t>
    <phoneticPr fontId="2"/>
  </si>
  <si>
    <t>山形新聞社編『やまがた再発見』（荒蝦夷）</t>
    <phoneticPr fontId="2"/>
  </si>
  <si>
    <t>河西英通『東北　つくられた異境』（中公新書）</t>
    <phoneticPr fontId="2"/>
  </si>
  <si>
    <t>ひろさちや『お葬式をどうするか　日本人の宗教と習俗』PHP研究所、2000</t>
    <phoneticPr fontId="2"/>
  </si>
  <si>
    <t>あなたの知らない大学－世界の大学編－（歴史学）</t>
  </si>
  <si>
    <t>吉見俊哉『大学とは何か』岩波書店2011</t>
    <phoneticPr fontId="2"/>
  </si>
  <si>
    <t>×</t>
    <phoneticPr fontId="2"/>
  </si>
  <si>
    <t>佐藤学『教育改革をデザインする』（岩波書店、1999年）、ネル・ノディングス著</t>
    <phoneticPr fontId="2"/>
  </si>
  <si>
    <t>佐藤学監訳『学校におけるケアの挑戦』（ゆみる出版、2007年）、デボラ・マイヤー著</t>
    <phoneticPr fontId="2"/>
  </si>
  <si>
    <t>北田佳子訳『学校を変える力』（岩波書店、2011年）</t>
    <phoneticPr fontId="2"/>
  </si>
  <si>
    <t>池谷　浩「土石流災害」岩波新書1999年</t>
    <phoneticPr fontId="2"/>
  </si>
  <si>
    <t>千木良雅弘「災害地質学入門」近未来社1998年</t>
    <phoneticPr fontId="2"/>
  </si>
  <si>
    <t>佃　為成「地震予知の最新科学：発生のメカニズムと予知研究の最前線」サイエンス・アイ新書2007年</t>
    <phoneticPr fontId="2"/>
  </si>
  <si>
    <t>Keller, E. A., Introduction to Environmental Geology, Fifth Ed. Prentice Hall, 2012</t>
    <phoneticPr fontId="2"/>
  </si>
  <si>
    <t>微分方程式で数学モデルを作ろう／デヴィッド・バージェス, モラグ・ボリー著/垣田高夫, 大町比佐栄訳. 日本評論社</t>
    <phoneticPr fontId="2"/>
  </si>
  <si>
    <t>Makoto Shishido, Bruce Allen著、Reading Expert 2 (成美堂、978-4-7919-3113-2、￥1,800（税別）)</t>
    <phoneticPr fontId="2"/>
  </si>
  <si>
    <t>The British Today  (George Wallace, 2000. 成美堂) （ＩＳＢＮ4-7919-4047-4）</t>
    <phoneticPr fontId="2"/>
  </si>
  <si>
    <t>鈴木　亨(SUZUKI Toru)</t>
  </si>
  <si>
    <t>Read Smart Plus、Seisuke Yasunami &amp; Richard S. Lavin著、センゲージラーニング、1800円＋税</t>
    <phoneticPr fontId="2"/>
  </si>
  <si>
    <t>×</t>
    <phoneticPr fontId="2"/>
  </si>
  <si>
    <t>J. Knudsen, Global Concepts （南雲堂）</t>
    <phoneticPr fontId="2"/>
  </si>
  <si>
    <t>山川出版社「世界各国史」のシリーズのヨーロッパ史の巻</t>
    <phoneticPr fontId="2"/>
  </si>
  <si>
    <t>沢田正昭『文化財保存科学ノート』1997</t>
    <phoneticPr fontId="2"/>
  </si>
  <si>
    <t>中條利一郎ほか『考古学を科学する』2011</t>
    <phoneticPr fontId="2"/>
  </si>
  <si>
    <t>倉持孝司編『歴史から読み解く日本国憲法』（法律文化社・2013年）</t>
    <phoneticPr fontId="2"/>
  </si>
  <si>
    <t>マトリックスの世界（第2版） 佐野隆志著</t>
    <phoneticPr fontId="2"/>
  </si>
  <si>
    <t>伴・及川・山崎「蔵王火山地質図」産総研 2015</t>
    <phoneticPr fontId="2"/>
  </si>
  <si>
    <t>×</t>
    <phoneticPr fontId="2"/>
  </si>
  <si>
    <t>伴　雅雄(BAN Masao)</t>
    <phoneticPr fontId="2"/>
  </si>
  <si>
    <t>中村一明「火山の話」岩波新書 1978</t>
    <phoneticPr fontId="2"/>
  </si>
  <si>
    <t>横山・荒牧・中村（編）「火山」岩波書店 1992</t>
    <phoneticPr fontId="2"/>
  </si>
  <si>
    <t>中村・松田・守屋「火山と地震の国」岩波書店 1995</t>
    <phoneticPr fontId="2"/>
  </si>
  <si>
    <t>下鶴・荒牧・井田（編）「火山の事典」教文堂 1995</t>
    <phoneticPr fontId="2"/>
  </si>
  <si>
    <t>宇井忠英（編）「火山噴火と災害」東大出版会 1997</t>
    <phoneticPr fontId="2"/>
  </si>
  <si>
    <t>高橋正樹「破局噴火」祥伝社　2008</t>
    <phoneticPr fontId="2"/>
  </si>
  <si>
    <t>小山真人「富士山噴火とハザードマップ」古今書院　2009</t>
    <phoneticPr fontId="2"/>
  </si>
  <si>
    <t>ハンス‐ウルリッヒ シュミンケ「火山学」古今書院　2010</t>
    <phoneticPr fontId="2"/>
  </si>
  <si>
    <t>山と渓谷社「ドキュメント御嶽山大噴火」2014</t>
    <phoneticPr fontId="2"/>
  </si>
  <si>
    <t>即レス症候群の子どもたち―ケータイ・ネット指導の進め方、加納寛子、日本標準</t>
    <phoneticPr fontId="2"/>
  </si>
  <si>
    <t>家田重晴編著「保健科教育」、杏林書院</t>
    <phoneticPr fontId="2"/>
  </si>
  <si>
    <t>財団法人厚生統計協会編「国民衛生の動向」</t>
    <phoneticPr fontId="2"/>
  </si>
  <si>
    <t>河野銀子、藤田由美子編著『教育社会とジェンダー』学文社、2014</t>
    <phoneticPr fontId="2"/>
  </si>
  <si>
    <t>ネル・ノディングス、佐藤学監訳『学校におけるケアの挑戦―もう一つの教育を求めて』ゆみる出版、2007</t>
    <phoneticPr fontId="2"/>
  </si>
  <si>
    <t>元木幸一『笑うフェルメールと微笑むモナ・リザ』小学館101ビジュアル新書、2012年、1100円</t>
    <phoneticPr fontId="2"/>
  </si>
  <si>
    <t>北原保雄編著（2004）『問題な日本語』</t>
    <phoneticPr fontId="2"/>
  </si>
  <si>
    <t>同（2005）『続弾　問題な日本語』</t>
    <phoneticPr fontId="2"/>
  </si>
  <si>
    <t>同（2007）『問題な日本語その３』</t>
    <phoneticPr fontId="2"/>
  </si>
  <si>
    <t>同（2011）『問題な日本語その４』（いずれも大修館書店）</t>
    <phoneticPr fontId="2"/>
  </si>
  <si>
    <t>家森信善・小川光『基礎からわかるミクロ経済学』中央経済社、2100円</t>
    <phoneticPr fontId="2"/>
  </si>
  <si>
    <t>家森信善『基礎からわかるマクロ経済学』中央経済社、2100円</t>
    <phoneticPr fontId="2"/>
  </si>
  <si>
    <t>ヨラム・バウマン『この世で一番おもしろいミクロ経済学』ダイヤモンド社、1575円</t>
    <phoneticPr fontId="2"/>
  </si>
  <si>
    <t>ヨラム・バウマン『この世で一番おもしろいマクロ経済学』ダイヤモンド社、1575円</t>
    <phoneticPr fontId="2"/>
  </si>
  <si>
    <t>絵とき植物生理学入門 改訂2版：山本良一, 櫻井直樹　共著 ＜オーム社＞</t>
    <phoneticPr fontId="2"/>
  </si>
  <si>
    <t>基礎生物学テキストシリーズ7　植物生理学：三村徹郎，鶴見誠二　共著　＜化学同人＞</t>
    <phoneticPr fontId="2"/>
  </si>
  <si>
    <t>「やさしい基礎生物学」羊土社</t>
    <phoneticPr fontId="2"/>
  </si>
  <si>
    <t xml:space="preserve">「現代生命科学」羊土社 </t>
    <phoneticPr fontId="2"/>
  </si>
  <si>
    <t>○</t>
    <phoneticPr fontId="2"/>
  </si>
  <si>
    <t>家森信善/小川光『基礎からわかるミクロ経済学［第２版］』中央経済社、2007年</t>
    <phoneticPr fontId="2"/>
  </si>
  <si>
    <t>大芝　亮『国際政治学入門』ミネルヴァ書房、2008年</t>
    <phoneticPr fontId="2"/>
  </si>
  <si>
    <t>佐々木雄太『国際政治史』名古屋大学出版会、2011年</t>
    <phoneticPr fontId="2"/>
  </si>
  <si>
    <t>熊本崇編『中国史概説』白帝社（1998）</t>
    <phoneticPr fontId="2"/>
  </si>
  <si>
    <t>長谷川寿一 他『進化と人間行動』東京大学出版会</t>
    <phoneticPr fontId="2"/>
  </si>
  <si>
    <t>松田裕之『環境生態学序説』共立出版</t>
    <phoneticPr fontId="2"/>
  </si>
  <si>
    <t>酒井聡樹 他『生き物の進化ゲーム』共立出版</t>
    <phoneticPr fontId="2"/>
  </si>
  <si>
    <t>トリヴァース RL『生物の社会進化』産業図書</t>
    <phoneticPr fontId="2"/>
  </si>
  <si>
    <t xml:space="preserve">学術図書出版 「化学（第４版） 物質・エネルギ－・環境」 </t>
    <phoneticPr fontId="2"/>
  </si>
  <si>
    <t>東京化学同人 「ブラディ 一般化学（下）」</t>
    <phoneticPr fontId="2"/>
  </si>
  <si>
    <t>細胞の分子生物学　ニュートンプレス（図書館で利用できます）</t>
    <phoneticPr fontId="2"/>
  </si>
  <si>
    <t>原　康夫著，「理工系の基礎物理　電磁気学」，学術図書出版社</t>
    <phoneticPr fontId="2"/>
  </si>
  <si>
    <t>砂川重信著，「電磁気学　改訂版　－初めて学ぶ人のために－」，培風館</t>
    <phoneticPr fontId="2"/>
  </si>
  <si>
    <t>滝川洋二編著：『発展コラム式 中学理科の教科書 改訂版 物理・化学編』，講談社（BLUE BACKS），2014</t>
    <phoneticPr fontId="2"/>
  </si>
  <si>
    <t>別冊太陽「絵本と遊ぼう」, 平凡社, 日本のこころ108</t>
    <phoneticPr fontId="2"/>
  </si>
  <si>
    <t>中込弥男．絵でわかるゲノム・遺伝子・DNA．講談社．</t>
    <phoneticPr fontId="2"/>
  </si>
  <si>
    <t>経塚淳子監修．遺伝のしくみ．新星出版社．</t>
    <phoneticPr fontId="2"/>
  </si>
  <si>
    <t>五百旗頭真編『戦後日本外交史 第3版』有斐閣、2010年、2000円</t>
    <phoneticPr fontId="2"/>
  </si>
  <si>
    <t>下條信輔 (1996) サブリミナル・マインド：潜在的人間観のゆくえ　中公新書　796円</t>
    <phoneticPr fontId="2"/>
  </si>
  <si>
    <t>市川伸一 (2002) 心理学って何だろう　北大路書房　1,260円</t>
    <phoneticPr fontId="2"/>
  </si>
  <si>
    <t>平川南『よみがえる古代文書』岩波新書、1994</t>
    <phoneticPr fontId="2"/>
  </si>
  <si>
    <t>木簡学会『木簡から古代がみえる』岩波新書、2010</t>
    <phoneticPr fontId="2"/>
  </si>
  <si>
    <t>（著者）杉光一成（書名）理系のための法学入門・改訂第７版（出版社）法学書院（価格）2400円</t>
    <phoneticPr fontId="2"/>
  </si>
  <si>
    <t xml:space="preserve">（著者）廣瀬隆行（書名）企業人・大学人のための知的財産権入門（第２版）（出版社）東京化学同人（価格）3823円 </t>
    <phoneticPr fontId="2"/>
  </si>
  <si>
    <t>網野善彦、大西廣、佐竹昭廣編『いまは昔むかしは今』５巻（福音館書店、1989～1999年）</t>
    <phoneticPr fontId="2"/>
  </si>
  <si>
    <t>外務省『日本外交文書』日中戦争（六一書房、2011年）</t>
    <phoneticPr fontId="2"/>
  </si>
  <si>
    <t>「これから30年日本の課題を解決する先端技術」小宮山宏著　（三菱総研）</t>
    <phoneticPr fontId="2"/>
  </si>
  <si>
    <t>「里山資本主義」藻谷浩介著（角川）</t>
    <phoneticPr fontId="2"/>
  </si>
  <si>
    <t>「チームの目標を達成するPDCA」東秀樹著</t>
    <phoneticPr fontId="2"/>
  </si>
  <si>
    <t>長岡洋介著，「物理入門コース 3　電磁気学　I，II」，岩波書店</t>
    <phoneticPr fontId="2"/>
  </si>
  <si>
    <t>網野善彦、大西廣、佐竹昭廣編『いまは昔むかしは今』1巻（福音館書店、1989～1999年）</t>
    <phoneticPr fontId="2"/>
  </si>
  <si>
    <t>網野善彦、大西廣、佐竹昭廣編『いまは昔むかしは今』2巻（福音館書店、1989～1999年）</t>
    <phoneticPr fontId="2"/>
  </si>
  <si>
    <t>網野善彦、大西廣、佐竹昭廣編『いまは昔むかしは今』4巻（福音館書店、1989～1999年）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</si>
</sst>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rgb="FF0070C0"/>
      <name val="Arial"/>
      <family val="2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sz val="10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14" fontId="3" fillId="0" borderId="0" xfId="1" applyNumberFormat="1" applyFill="1" applyAlignment="1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0" fontId="0" fillId="0" borderId="0" xfId="0" applyAlignment="1"/>
    <xf numFmtId="0" fontId="4" fillId="0" borderId="0" xfId="0" applyFont="1" applyBorder="1" applyAlignment="1"/>
    <xf numFmtId="0" fontId="0" fillId="0" borderId="0" xfId="0" applyAlignment="1">
      <alignment wrapText="1"/>
    </xf>
    <xf numFmtId="0" fontId="5" fillId="0" borderId="0" xfId="0" applyFont="1" applyAlignment="1"/>
    <xf numFmtId="0" fontId="8" fillId="0" borderId="0" xfId="0" applyFont="1" applyAlignment="1"/>
    <xf numFmtId="49" fontId="0" fillId="0" borderId="0" xfId="0" quotePrefix="1" applyNumberFormat="1" applyFill="1" applyAlignment="1">
      <alignment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>
      <alignment vertical="center"/>
    </xf>
    <xf numFmtId="14" fontId="0" fillId="0" borderId="0" xfId="0" applyNumberFormat="1" applyFill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5"/>
  <sheetViews>
    <sheetView tabSelected="1" workbookViewId="0">
      <pane ySplit="5" topLeftCell="A6" activePane="bottomLeft" state="frozen"/>
      <selection pane="bottomLeft" activeCell="K6" sqref="K6"/>
    </sheetView>
  </sheetViews>
  <sheetFormatPr defaultRowHeight="13.5"/>
  <cols>
    <col min="3" max="3" width="14.625" customWidth="1"/>
    <col min="4" max="4" width="12.125" customWidth="1"/>
    <col min="5" max="5" width="36.75" customWidth="1"/>
    <col min="7" max="9" width="9" hidden="1" customWidth="1"/>
    <col min="10" max="10" width="9.5" bestFit="1" customWidth="1"/>
  </cols>
  <sheetData>
    <row r="1" spans="1:10">
      <c r="A1" s="14"/>
      <c r="B1" s="14"/>
      <c r="C1" s="14"/>
      <c r="D1" s="14"/>
      <c r="E1" s="16"/>
      <c r="F1" s="14"/>
      <c r="G1" s="14"/>
      <c r="H1" s="14"/>
      <c r="I1" s="14"/>
      <c r="J1" s="14"/>
    </row>
    <row r="2" spans="1:10">
      <c r="A2" s="14"/>
      <c r="B2" s="14"/>
      <c r="C2" s="18" t="s">
        <v>238</v>
      </c>
      <c r="D2" s="14"/>
      <c r="E2" s="16"/>
      <c r="F2" s="14"/>
      <c r="G2" s="14"/>
      <c r="H2" s="14"/>
      <c r="I2" s="14"/>
      <c r="J2" s="14"/>
    </row>
    <row r="3" spans="1:10" ht="15">
      <c r="A3" s="14"/>
      <c r="B3" s="14"/>
      <c r="C3" s="17" t="s">
        <v>237</v>
      </c>
      <c r="D3" s="14"/>
      <c r="E3" s="16"/>
      <c r="F3" s="14"/>
      <c r="G3" s="14"/>
      <c r="H3" s="15"/>
      <c r="I3" s="15"/>
      <c r="J3" s="14"/>
    </row>
    <row r="4" spans="1:10" ht="14.25">
      <c r="A4" s="14"/>
      <c r="B4" s="14"/>
      <c r="C4" s="14"/>
      <c r="D4" s="14"/>
      <c r="E4" s="16"/>
      <c r="F4" s="14"/>
      <c r="G4" s="14"/>
      <c r="H4" s="15"/>
      <c r="I4" s="15"/>
      <c r="J4" s="15"/>
    </row>
    <row r="5" spans="1:10">
      <c r="A5" s="14"/>
      <c r="B5" s="13" t="s">
        <v>236</v>
      </c>
      <c r="C5" s="13" t="s">
        <v>235</v>
      </c>
      <c r="D5" s="12" t="s">
        <v>234</v>
      </c>
      <c r="E5" s="11" t="s">
        <v>233</v>
      </c>
      <c r="F5" s="10" t="s">
        <v>232</v>
      </c>
      <c r="G5" s="10" t="s">
        <v>231</v>
      </c>
      <c r="H5" s="10" t="s">
        <v>230</v>
      </c>
      <c r="I5" s="10" t="s">
        <v>229</v>
      </c>
      <c r="J5" s="10"/>
    </row>
    <row r="6" spans="1:10" ht="27">
      <c r="A6" s="3">
        <v>1</v>
      </c>
      <c r="B6" s="6" t="s">
        <v>2</v>
      </c>
      <c r="C6" s="7" t="s">
        <v>228</v>
      </c>
      <c r="D6" s="6" t="s">
        <v>227</v>
      </c>
      <c r="E6" s="8" t="s">
        <v>245</v>
      </c>
      <c r="F6" s="1" t="s">
        <v>458</v>
      </c>
      <c r="G6" s="2"/>
      <c r="H6" s="2">
        <v>764905</v>
      </c>
      <c r="I6" s="2"/>
      <c r="J6" s="9" t="str">
        <f>HYPERLINK("http://klibs1.kj.yamagata-u.ac.jp/mylimedio/search/search.do?keyword=%23ID%3D"&amp;H6,"OPAC")</f>
        <v>OPAC</v>
      </c>
    </row>
    <row r="7" spans="1:10" ht="40.5">
      <c r="A7" s="3">
        <v>2</v>
      </c>
      <c r="B7" s="6" t="s">
        <v>2</v>
      </c>
      <c r="C7" s="7" t="s">
        <v>226</v>
      </c>
      <c r="D7" s="6" t="s">
        <v>193</v>
      </c>
      <c r="E7" s="5" t="s">
        <v>239</v>
      </c>
      <c r="F7" s="1" t="s">
        <v>458</v>
      </c>
      <c r="G7" s="4"/>
      <c r="H7" s="2">
        <v>144528</v>
      </c>
      <c r="I7" s="2"/>
      <c r="J7" s="9" t="str">
        <f t="shared" ref="J7:J70" si="0">HYPERLINK("http://klibs1.kj.yamagata-u.ac.jp/mylimedio/search/search.do?keyword=%23ID%3D"&amp;H7,"OPAC")</f>
        <v>OPAC</v>
      </c>
    </row>
    <row r="8" spans="1:10" ht="40.5">
      <c r="A8" s="3">
        <v>3</v>
      </c>
      <c r="B8" s="6" t="s">
        <v>2</v>
      </c>
      <c r="C8" s="7" t="s">
        <v>226</v>
      </c>
      <c r="D8" s="6" t="s">
        <v>193</v>
      </c>
      <c r="E8" s="1" t="s">
        <v>240</v>
      </c>
      <c r="F8" s="5" t="s">
        <v>458</v>
      </c>
      <c r="G8" s="4"/>
      <c r="H8" s="2">
        <v>160624</v>
      </c>
      <c r="I8" s="2"/>
      <c r="J8" s="9" t="str">
        <f t="shared" si="0"/>
        <v>OPAC</v>
      </c>
    </row>
    <row r="9" spans="1:10" ht="27">
      <c r="A9" s="3">
        <v>4</v>
      </c>
      <c r="B9" s="6" t="s">
        <v>2</v>
      </c>
      <c r="C9" s="7" t="s">
        <v>225</v>
      </c>
      <c r="D9" s="6" t="s">
        <v>224</v>
      </c>
      <c r="E9" s="8" t="s">
        <v>244</v>
      </c>
      <c r="F9" s="1" t="s">
        <v>458</v>
      </c>
      <c r="G9" s="2"/>
      <c r="H9" s="2">
        <v>854546</v>
      </c>
      <c r="I9" s="2"/>
      <c r="J9" s="9" t="str">
        <f t="shared" si="0"/>
        <v>OPAC</v>
      </c>
    </row>
    <row r="10" spans="1:10" ht="27">
      <c r="A10" s="3">
        <v>5</v>
      </c>
      <c r="B10" s="6" t="s">
        <v>2</v>
      </c>
      <c r="C10" s="7" t="s">
        <v>225</v>
      </c>
      <c r="D10" s="6" t="s">
        <v>224</v>
      </c>
      <c r="E10" s="5" t="s">
        <v>241</v>
      </c>
      <c r="F10" s="5" t="s">
        <v>458</v>
      </c>
      <c r="G10" s="2"/>
      <c r="H10" s="2">
        <v>795490</v>
      </c>
      <c r="I10" s="2"/>
      <c r="J10" s="9" t="str">
        <f t="shared" si="0"/>
        <v>OPAC</v>
      </c>
    </row>
    <row r="11" spans="1:10" ht="27">
      <c r="A11" s="3">
        <v>6</v>
      </c>
      <c r="B11" s="6" t="s">
        <v>2</v>
      </c>
      <c r="C11" s="7" t="s">
        <v>223</v>
      </c>
      <c r="D11" s="6" t="s">
        <v>222</v>
      </c>
      <c r="E11" s="8" t="s">
        <v>243</v>
      </c>
      <c r="F11" s="1" t="s">
        <v>458</v>
      </c>
      <c r="G11" s="2"/>
      <c r="H11" s="2">
        <v>844723</v>
      </c>
      <c r="I11" s="2"/>
      <c r="J11" s="9" t="str">
        <f t="shared" si="0"/>
        <v>OPAC</v>
      </c>
    </row>
    <row r="12" spans="1:10" ht="54">
      <c r="A12" s="3">
        <v>7</v>
      </c>
      <c r="B12" s="6" t="s">
        <v>2</v>
      </c>
      <c r="C12" s="7" t="s">
        <v>221</v>
      </c>
      <c r="D12" s="6" t="s">
        <v>220</v>
      </c>
      <c r="E12" s="5" t="s">
        <v>242</v>
      </c>
      <c r="F12" s="1" t="s">
        <v>458</v>
      </c>
      <c r="G12" s="4"/>
      <c r="H12" s="2">
        <v>795488</v>
      </c>
      <c r="I12" s="2"/>
      <c r="J12" s="9" t="str">
        <f t="shared" si="0"/>
        <v>OPAC</v>
      </c>
    </row>
    <row r="13" spans="1:10" ht="40.5">
      <c r="A13" s="3">
        <v>8</v>
      </c>
      <c r="B13" s="6" t="s">
        <v>2</v>
      </c>
      <c r="C13" s="7" t="s">
        <v>219</v>
      </c>
      <c r="D13" s="6" t="s">
        <v>218</v>
      </c>
      <c r="E13" s="8" t="s">
        <v>272</v>
      </c>
      <c r="F13" s="5" t="s">
        <v>458</v>
      </c>
      <c r="G13" s="2"/>
      <c r="H13" s="2">
        <v>662732</v>
      </c>
      <c r="I13" s="2"/>
      <c r="J13" s="9" t="str">
        <f t="shared" si="0"/>
        <v>OPAC</v>
      </c>
    </row>
    <row r="14" spans="1:10" ht="40.5">
      <c r="A14" s="3">
        <v>9</v>
      </c>
      <c r="B14" s="6" t="s">
        <v>2</v>
      </c>
      <c r="C14" s="7" t="s">
        <v>219</v>
      </c>
      <c r="D14" s="6" t="s">
        <v>218</v>
      </c>
      <c r="E14" s="5" t="s">
        <v>246</v>
      </c>
      <c r="F14" s="5" t="s">
        <v>458</v>
      </c>
      <c r="G14" s="4"/>
      <c r="H14" s="2">
        <v>482224</v>
      </c>
      <c r="I14" s="2"/>
      <c r="J14" s="9" t="str">
        <f t="shared" si="0"/>
        <v>OPAC</v>
      </c>
    </row>
    <row r="15" spans="1:10" ht="40.5">
      <c r="A15" s="3">
        <v>10</v>
      </c>
      <c r="B15" s="6" t="s">
        <v>2</v>
      </c>
      <c r="C15" s="7" t="s">
        <v>219</v>
      </c>
      <c r="D15" s="6" t="s">
        <v>218</v>
      </c>
      <c r="E15" s="1" t="s">
        <v>247</v>
      </c>
      <c r="F15" s="5" t="s">
        <v>458</v>
      </c>
      <c r="G15" s="4"/>
      <c r="H15" s="2">
        <v>308911</v>
      </c>
      <c r="I15" s="2"/>
      <c r="J15" s="9" t="str">
        <f t="shared" si="0"/>
        <v>OPAC</v>
      </c>
    </row>
    <row r="16" spans="1:10" ht="40.5">
      <c r="A16" s="3">
        <v>11</v>
      </c>
      <c r="B16" s="6" t="s">
        <v>2</v>
      </c>
      <c r="C16" s="7" t="s">
        <v>219</v>
      </c>
      <c r="D16" s="6" t="s">
        <v>218</v>
      </c>
      <c r="E16" s="1" t="s">
        <v>248</v>
      </c>
      <c r="F16" s="5" t="s">
        <v>458</v>
      </c>
      <c r="G16" s="4"/>
      <c r="H16" s="2">
        <v>271517</v>
      </c>
      <c r="I16" s="2"/>
      <c r="J16" s="9" t="str">
        <f t="shared" si="0"/>
        <v>OPAC</v>
      </c>
    </row>
    <row r="17" spans="1:10" ht="54">
      <c r="A17" s="3">
        <v>12</v>
      </c>
      <c r="B17" s="6" t="s">
        <v>2</v>
      </c>
      <c r="C17" s="7" t="s">
        <v>217</v>
      </c>
      <c r="D17" s="6" t="s">
        <v>216</v>
      </c>
      <c r="E17" s="8" t="s">
        <v>249</v>
      </c>
      <c r="F17" s="5" t="s">
        <v>458</v>
      </c>
      <c r="G17" s="2"/>
      <c r="H17" s="2">
        <v>337613</v>
      </c>
      <c r="I17" s="2"/>
      <c r="J17" s="9" t="str">
        <f t="shared" si="0"/>
        <v>OPAC</v>
      </c>
    </row>
    <row r="18" spans="1:10" ht="27">
      <c r="A18" s="3">
        <v>13</v>
      </c>
      <c r="B18" s="6" t="s">
        <v>2</v>
      </c>
      <c r="C18" s="7" t="s">
        <v>215</v>
      </c>
      <c r="D18" s="6" t="s">
        <v>214</v>
      </c>
      <c r="E18" s="8" t="s">
        <v>466</v>
      </c>
      <c r="F18" s="1" t="s">
        <v>459</v>
      </c>
      <c r="G18" s="2"/>
      <c r="H18" s="2"/>
      <c r="I18" s="2"/>
      <c r="J18" s="9"/>
    </row>
    <row r="19" spans="1:10" ht="27">
      <c r="A19" s="3">
        <v>14</v>
      </c>
      <c r="B19" s="6" t="s">
        <v>2</v>
      </c>
      <c r="C19" s="7" t="s">
        <v>213</v>
      </c>
      <c r="D19" s="6" t="s">
        <v>11</v>
      </c>
      <c r="E19" s="5" t="s">
        <v>467</v>
      </c>
      <c r="F19" s="1" t="s">
        <v>458</v>
      </c>
      <c r="G19" s="2"/>
      <c r="H19" s="2">
        <v>800658</v>
      </c>
      <c r="I19" s="2"/>
      <c r="J19" s="9" t="str">
        <f t="shared" si="0"/>
        <v>OPAC</v>
      </c>
    </row>
    <row r="20" spans="1:10" ht="27">
      <c r="A20" s="3">
        <v>15</v>
      </c>
      <c r="B20" s="6" t="s">
        <v>2</v>
      </c>
      <c r="C20" s="7" t="s">
        <v>153</v>
      </c>
      <c r="D20" s="6" t="s">
        <v>212</v>
      </c>
      <c r="E20" s="8" t="s">
        <v>250</v>
      </c>
      <c r="F20" s="1" t="s">
        <v>459</v>
      </c>
      <c r="G20" s="2"/>
      <c r="H20" s="2"/>
      <c r="I20" s="2"/>
      <c r="J20" s="9"/>
    </row>
    <row r="21" spans="1:10" ht="27">
      <c r="A21" s="3">
        <v>16</v>
      </c>
      <c r="B21" s="6" t="s">
        <v>2</v>
      </c>
      <c r="C21" s="7" t="s">
        <v>105</v>
      </c>
      <c r="D21" s="6" t="s">
        <v>211</v>
      </c>
      <c r="E21" s="8" t="s">
        <v>251</v>
      </c>
      <c r="F21" s="5" t="s">
        <v>458</v>
      </c>
      <c r="G21" s="4"/>
      <c r="H21" s="2">
        <v>750242</v>
      </c>
      <c r="I21" s="2"/>
      <c r="J21" s="9" t="str">
        <f t="shared" si="0"/>
        <v>OPAC</v>
      </c>
    </row>
    <row r="22" spans="1:10" ht="40.5">
      <c r="A22" s="3">
        <v>17</v>
      </c>
      <c r="B22" s="6" t="s">
        <v>2</v>
      </c>
      <c r="C22" s="7" t="s">
        <v>105</v>
      </c>
      <c r="D22" s="6" t="s">
        <v>210</v>
      </c>
      <c r="E22" s="8" t="s">
        <v>252</v>
      </c>
      <c r="F22" s="5" t="s">
        <v>458</v>
      </c>
      <c r="G22" s="2"/>
      <c r="H22" s="2">
        <v>834425</v>
      </c>
      <c r="I22" s="2"/>
      <c r="J22" s="9" t="str">
        <f t="shared" si="0"/>
        <v>OPAC</v>
      </c>
    </row>
    <row r="23" spans="1:10" ht="40.5">
      <c r="A23" s="3">
        <v>18</v>
      </c>
      <c r="B23" s="6" t="s">
        <v>2</v>
      </c>
      <c r="C23" s="7" t="s">
        <v>105</v>
      </c>
      <c r="D23" s="6" t="s">
        <v>209</v>
      </c>
      <c r="E23" s="8" t="s">
        <v>208</v>
      </c>
      <c r="F23" s="1" t="s">
        <v>458</v>
      </c>
      <c r="G23" s="2"/>
      <c r="H23" s="2">
        <v>834425</v>
      </c>
      <c r="I23" s="2"/>
      <c r="J23" s="9" t="str">
        <f t="shared" si="0"/>
        <v>OPAC</v>
      </c>
    </row>
    <row r="24" spans="1:10" ht="54">
      <c r="A24" s="3">
        <v>19</v>
      </c>
      <c r="B24" s="6" t="s">
        <v>2</v>
      </c>
      <c r="C24" s="7" t="s">
        <v>105</v>
      </c>
      <c r="D24" s="6" t="s">
        <v>207</v>
      </c>
      <c r="E24" s="8" t="s">
        <v>470</v>
      </c>
      <c r="F24" s="1" t="s">
        <v>459</v>
      </c>
      <c r="G24" s="2"/>
      <c r="H24" s="2"/>
      <c r="I24" s="2"/>
      <c r="J24" s="9"/>
    </row>
    <row r="25" spans="1:10" ht="27">
      <c r="A25" s="3">
        <v>20</v>
      </c>
      <c r="B25" s="6" t="s">
        <v>2</v>
      </c>
      <c r="C25" s="7" t="s">
        <v>105</v>
      </c>
      <c r="D25" s="6" t="s">
        <v>100</v>
      </c>
      <c r="E25" s="8" t="s">
        <v>253</v>
      </c>
      <c r="F25" s="1" t="s">
        <v>458</v>
      </c>
      <c r="G25" s="2"/>
      <c r="H25" s="2">
        <v>854839</v>
      </c>
      <c r="I25" s="2"/>
      <c r="J25" s="9" t="str">
        <f t="shared" si="0"/>
        <v>OPAC</v>
      </c>
    </row>
    <row r="26" spans="1:10" ht="40.5">
      <c r="A26" s="3">
        <v>21</v>
      </c>
      <c r="B26" s="6" t="s">
        <v>2</v>
      </c>
      <c r="C26" s="7" t="s">
        <v>105</v>
      </c>
      <c r="D26" s="6" t="s">
        <v>149</v>
      </c>
      <c r="E26" s="8" t="s">
        <v>254</v>
      </c>
      <c r="F26" s="1" t="s">
        <v>458</v>
      </c>
      <c r="G26" s="2"/>
      <c r="H26" s="2">
        <v>854532</v>
      </c>
      <c r="I26" s="2"/>
      <c r="J26" s="9" t="str">
        <f t="shared" si="0"/>
        <v>OPAC</v>
      </c>
    </row>
    <row r="27" spans="1:10" ht="40.5">
      <c r="A27" s="3">
        <v>22</v>
      </c>
      <c r="B27" s="6" t="s">
        <v>2</v>
      </c>
      <c r="C27" s="7" t="s">
        <v>105</v>
      </c>
      <c r="D27" s="6" t="s">
        <v>206</v>
      </c>
      <c r="E27" s="8" t="s">
        <v>255</v>
      </c>
      <c r="F27" s="1" t="s">
        <v>459</v>
      </c>
      <c r="G27" s="2"/>
      <c r="H27" s="2"/>
      <c r="I27" s="2"/>
      <c r="J27" s="9"/>
    </row>
    <row r="28" spans="1:10" ht="27">
      <c r="A28" s="3">
        <v>23</v>
      </c>
      <c r="B28" s="6" t="s">
        <v>2</v>
      </c>
      <c r="C28" s="7" t="s">
        <v>105</v>
      </c>
      <c r="D28" s="6" t="s">
        <v>205</v>
      </c>
      <c r="E28" s="8" t="s">
        <v>256</v>
      </c>
      <c r="F28" s="1" t="s">
        <v>458</v>
      </c>
      <c r="G28" s="2"/>
      <c r="H28" s="2">
        <v>854857</v>
      </c>
      <c r="I28" s="2"/>
      <c r="J28" s="9" t="str">
        <f t="shared" si="0"/>
        <v>OPAC</v>
      </c>
    </row>
    <row r="29" spans="1:10" ht="40.5">
      <c r="A29" s="3">
        <v>24</v>
      </c>
      <c r="B29" s="6" t="s">
        <v>2</v>
      </c>
      <c r="C29" s="7" t="s">
        <v>105</v>
      </c>
      <c r="D29" s="6" t="s">
        <v>204</v>
      </c>
      <c r="E29" s="8" t="s">
        <v>257</v>
      </c>
      <c r="F29" s="5" t="s">
        <v>458</v>
      </c>
      <c r="G29" s="4"/>
      <c r="H29" s="2">
        <v>750242</v>
      </c>
      <c r="I29" s="2"/>
      <c r="J29" s="9" t="str">
        <f t="shared" si="0"/>
        <v>OPAC</v>
      </c>
    </row>
    <row r="30" spans="1:10" ht="27">
      <c r="A30" s="3">
        <v>25</v>
      </c>
      <c r="B30" s="6" t="s">
        <v>2</v>
      </c>
      <c r="C30" s="7" t="s">
        <v>105</v>
      </c>
      <c r="D30" s="6" t="s">
        <v>175</v>
      </c>
      <c r="E30" s="8" t="s">
        <v>258</v>
      </c>
      <c r="F30" s="1" t="s">
        <v>458</v>
      </c>
      <c r="G30" s="2"/>
      <c r="H30" s="2">
        <v>854808</v>
      </c>
      <c r="I30" s="2"/>
      <c r="J30" s="9" t="str">
        <f t="shared" si="0"/>
        <v>OPAC</v>
      </c>
    </row>
    <row r="31" spans="1:10" ht="67.5">
      <c r="A31" s="3">
        <v>26</v>
      </c>
      <c r="B31" s="6" t="s">
        <v>2</v>
      </c>
      <c r="C31" s="7" t="s">
        <v>105</v>
      </c>
      <c r="D31" s="6" t="s">
        <v>203</v>
      </c>
      <c r="E31" s="8" t="s">
        <v>202</v>
      </c>
      <c r="F31" s="5" t="s">
        <v>459</v>
      </c>
      <c r="G31" s="2"/>
      <c r="H31" s="2"/>
      <c r="I31" s="2"/>
      <c r="J31" s="9"/>
    </row>
    <row r="32" spans="1:10" ht="40.5">
      <c r="A32" s="3">
        <v>27</v>
      </c>
      <c r="B32" s="6" t="s">
        <v>2</v>
      </c>
      <c r="C32" s="7" t="s">
        <v>105</v>
      </c>
      <c r="D32" s="6" t="s">
        <v>100</v>
      </c>
      <c r="E32" s="8" t="s">
        <v>259</v>
      </c>
      <c r="F32" s="5" t="s">
        <v>458</v>
      </c>
      <c r="G32" s="2"/>
      <c r="H32" s="2">
        <v>779131</v>
      </c>
      <c r="I32" s="2"/>
      <c r="J32" s="9" t="str">
        <f t="shared" si="0"/>
        <v>OPAC</v>
      </c>
    </row>
    <row r="33" spans="1:10" ht="81">
      <c r="A33" s="3">
        <v>28</v>
      </c>
      <c r="B33" s="6" t="s">
        <v>2</v>
      </c>
      <c r="C33" s="7" t="s">
        <v>105</v>
      </c>
      <c r="D33" s="6" t="s">
        <v>103</v>
      </c>
      <c r="E33" s="8" t="s">
        <v>260</v>
      </c>
      <c r="F33" s="1" t="s">
        <v>458</v>
      </c>
      <c r="G33" s="2"/>
      <c r="H33" s="2">
        <v>750402</v>
      </c>
      <c r="I33" s="2"/>
      <c r="J33" s="9" t="str">
        <f t="shared" si="0"/>
        <v>OPAC</v>
      </c>
    </row>
    <row r="34" spans="1:10" ht="54">
      <c r="A34" s="3">
        <v>29</v>
      </c>
      <c r="B34" s="6" t="s">
        <v>2</v>
      </c>
      <c r="C34" s="7" t="s">
        <v>105</v>
      </c>
      <c r="D34" s="6" t="s">
        <v>150</v>
      </c>
      <c r="E34" s="8" t="s">
        <v>261</v>
      </c>
      <c r="F34" s="5" t="s">
        <v>459</v>
      </c>
      <c r="G34" s="4"/>
      <c r="H34" s="2"/>
      <c r="I34" s="2"/>
      <c r="J34" s="9"/>
    </row>
    <row r="35" spans="1:10" ht="54">
      <c r="A35" s="3">
        <v>30</v>
      </c>
      <c r="B35" s="6" t="s">
        <v>2</v>
      </c>
      <c r="C35" s="7" t="s">
        <v>105</v>
      </c>
      <c r="D35" s="6" t="s">
        <v>174</v>
      </c>
      <c r="E35" s="8" t="s">
        <v>468</v>
      </c>
      <c r="F35" s="1" t="s">
        <v>459</v>
      </c>
      <c r="G35" s="2"/>
      <c r="H35" s="2"/>
      <c r="I35" s="2"/>
      <c r="J35" s="9"/>
    </row>
    <row r="36" spans="1:10" ht="40.5">
      <c r="A36" s="3">
        <v>31</v>
      </c>
      <c r="B36" s="6" t="s">
        <v>2</v>
      </c>
      <c r="C36" s="7" t="s">
        <v>139</v>
      </c>
      <c r="D36" s="6" t="s">
        <v>201</v>
      </c>
      <c r="E36" s="8" t="s">
        <v>200</v>
      </c>
      <c r="F36" s="1" t="s">
        <v>458</v>
      </c>
      <c r="H36" s="2">
        <v>145567</v>
      </c>
      <c r="I36" s="2"/>
      <c r="J36" s="9" t="str">
        <f t="shared" si="0"/>
        <v>OPAC</v>
      </c>
    </row>
    <row r="37" spans="1:10" ht="67.5">
      <c r="A37" s="3">
        <v>32</v>
      </c>
      <c r="B37" s="6" t="s">
        <v>2</v>
      </c>
      <c r="C37" s="7" t="s">
        <v>105</v>
      </c>
      <c r="D37" s="6" t="s">
        <v>199</v>
      </c>
      <c r="E37" s="8" t="s">
        <v>262</v>
      </c>
      <c r="F37" s="1" t="s">
        <v>458</v>
      </c>
      <c r="G37" s="2"/>
      <c r="H37" s="2">
        <v>844744</v>
      </c>
      <c r="I37" s="2"/>
      <c r="J37" s="9" t="str">
        <f t="shared" si="0"/>
        <v>OPAC</v>
      </c>
    </row>
    <row r="38" spans="1:10" ht="27">
      <c r="A38" s="3">
        <v>33</v>
      </c>
      <c r="B38" s="6" t="s">
        <v>2</v>
      </c>
      <c r="C38" s="7" t="s">
        <v>198</v>
      </c>
      <c r="D38" s="6" t="s">
        <v>197</v>
      </c>
      <c r="E38" s="5" t="s">
        <v>263</v>
      </c>
      <c r="F38" s="1" t="s">
        <v>458</v>
      </c>
      <c r="G38" s="2"/>
      <c r="H38" s="2">
        <v>475309</v>
      </c>
      <c r="I38" s="2"/>
      <c r="J38" s="9" t="str">
        <f t="shared" si="0"/>
        <v>OPAC</v>
      </c>
    </row>
    <row r="39" spans="1:10" ht="27">
      <c r="A39" s="3">
        <v>34</v>
      </c>
      <c r="B39" s="6" t="s">
        <v>2</v>
      </c>
      <c r="C39" s="7" t="s">
        <v>198</v>
      </c>
      <c r="D39" s="6" t="s">
        <v>197</v>
      </c>
      <c r="E39" s="5" t="s">
        <v>264</v>
      </c>
      <c r="F39" s="5" t="s">
        <v>458</v>
      </c>
      <c r="G39" s="4"/>
      <c r="H39" s="2">
        <v>854165</v>
      </c>
      <c r="I39" s="2"/>
      <c r="J39" s="9" t="str">
        <f t="shared" si="0"/>
        <v>OPAC</v>
      </c>
    </row>
    <row r="40" spans="1:10" ht="27">
      <c r="A40" s="3">
        <v>35</v>
      </c>
      <c r="B40" s="6" t="s">
        <v>2</v>
      </c>
      <c r="C40" s="7" t="s">
        <v>77</v>
      </c>
      <c r="D40" s="6" t="s">
        <v>196</v>
      </c>
      <c r="E40" s="8" t="s">
        <v>265</v>
      </c>
      <c r="F40" s="1" t="s">
        <v>458</v>
      </c>
      <c r="G40" s="2"/>
      <c r="H40" s="2">
        <v>348686</v>
      </c>
      <c r="I40" s="2"/>
      <c r="J40" s="9" t="str">
        <f t="shared" si="0"/>
        <v>OPAC</v>
      </c>
    </row>
    <row r="41" spans="1:10" ht="27">
      <c r="A41" s="3">
        <v>36</v>
      </c>
      <c r="B41" s="6" t="s">
        <v>2</v>
      </c>
      <c r="C41" s="7" t="s">
        <v>192</v>
      </c>
      <c r="D41" s="6" t="s">
        <v>195</v>
      </c>
      <c r="E41" s="8" t="s">
        <v>266</v>
      </c>
      <c r="F41" s="1" t="s">
        <v>458</v>
      </c>
      <c r="G41" s="2"/>
      <c r="H41" s="2">
        <v>757208</v>
      </c>
      <c r="I41" s="2"/>
      <c r="J41" s="9" t="str">
        <f t="shared" si="0"/>
        <v>OPAC</v>
      </c>
    </row>
    <row r="42" spans="1:10" ht="27">
      <c r="A42" s="3">
        <v>37</v>
      </c>
      <c r="B42" s="6" t="s">
        <v>2</v>
      </c>
      <c r="C42" s="7" t="s">
        <v>194</v>
      </c>
      <c r="D42" s="6" t="s">
        <v>193</v>
      </c>
      <c r="E42" s="8" t="s">
        <v>267</v>
      </c>
      <c r="F42" s="1" t="s">
        <v>458</v>
      </c>
      <c r="G42" s="2"/>
      <c r="H42" s="2">
        <v>731102</v>
      </c>
      <c r="I42" s="2"/>
      <c r="J42" s="9" t="str">
        <f t="shared" si="0"/>
        <v>OPAC</v>
      </c>
    </row>
    <row r="43" spans="1:10" ht="27">
      <c r="A43" s="3">
        <v>38</v>
      </c>
      <c r="B43" s="6" t="s">
        <v>2</v>
      </c>
      <c r="C43" s="7" t="s">
        <v>194</v>
      </c>
      <c r="D43" s="6" t="s">
        <v>193</v>
      </c>
      <c r="E43" s="5" t="s">
        <v>268</v>
      </c>
      <c r="F43" s="5" t="s">
        <v>458</v>
      </c>
      <c r="G43" s="2"/>
      <c r="H43" s="2">
        <v>834536</v>
      </c>
      <c r="I43" s="2"/>
      <c r="J43" s="9" t="str">
        <f t="shared" si="0"/>
        <v>OPAC</v>
      </c>
    </row>
    <row r="44" spans="1:10" ht="27">
      <c r="A44" s="3">
        <v>39</v>
      </c>
      <c r="B44" s="6" t="s">
        <v>2</v>
      </c>
      <c r="C44" s="7" t="s">
        <v>192</v>
      </c>
      <c r="D44" s="6" t="s">
        <v>191</v>
      </c>
      <c r="E44" s="1" t="s">
        <v>269</v>
      </c>
      <c r="F44" s="5" t="s">
        <v>458</v>
      </c>
      <c r="G44" s="4"/>
      <c r="H44" s="2">
        <v>121950</v>
      </c>
      <c r="I44" s="2"/>
      <c r="J44" s="9" t="str">
        <f t="shared" si="0"/>
        <v>OPAC</v>
      </c>
    </row>
    <row r="45" spans="1:10" ht="27">
      <c r="A45" s="3">
        <v>40</v>
      </c>
      <c r="B45" s="6" t="s">
        <v>2</v>
      </c>
      <c r="C45" s="7" t="s">
        <v>192</v>
      </c>
      <c r="D45" s="6" t="s">
        <v>191</v>
      </c>
      <c r="E45" s="1" t="s">
        <v>270</v>
      </c>
      <c r="F45" s="5" t="s">
        <v>458</v>
      </c>
      <c r="G45" s="4"/>
      <c r="H45" s="2">
        <v>854454</v>
      </c>
      <c r="I45" s="2"/>
      <c r="J45" s="9" t="str">
        <f t="shared" si="0"/>
        <v>OPAC</v>
      </c>
    </row>
    <row r="46" spans="1:10" ht="27">
      <c r="A46" s="3">
        <v>41</v>
      </c>
      <c r="B46" s="6" t="s">
        <v>2</v>
      </c>
      <c r="C46" s="7" t="s">
        <v>192</v>
      </c>
      <c r="D46" s="6" t="s">
        <v>191</v>
      </c>
      <c r="E46" s="1" t="s">
        <v>273</v>
      </c>
      <c r="F46" s="5" t="s">
        <v>459</v>
      </c>
      <c r="G46" s="4"/>
      <c r="H46" s="2"/>
      <c r="I46" s="2"/>
      <c r="J46" s="9"/>
    </row>
    <row r="47" spans="1:10" ht="40.5">
      <c r="A47" s="3">
        <v>42</v>
      </c>
      <c r="B47" s="6" t="s">
        <v>2</v>
      </c>
      <c r="C47" s="7" t="s">
        <v>190</v>
      </c>
      <c r="D47" s="6" t="s">
        <v>189</v>
      </c>
      <c r="E47" s="1" t="s">
        <v>271</v>
      </c>
      <c r="F47" s="5" t="s">
        <v>458</v>
      </c>
      <c r="G47" s="4"/>
      <c r="H47" s="2">
        <v>749942</v>
      </c>
      <c r="I47" s="2"/>
      <c r="J47" s="9" t="str">
        <f t="shared" si="0"/>
        <v>OPAC</v>
      </c>
    </row>
    <row r="48" spans="1:10" ht="40.5">
      <c r="A48" s="3">
        <v>43</v>
      </c>
      <c r="B48" s="6" t="s">
        <v>2</v>
      </c>
      <c r="C48" s="7" t="s">
        <v>190</v>
      </c>
      <c r="D48" s="6" t="s">
        <v>189</v>
      </c>
      <c r="E48" s="1" t="s">
        <v>274</v>
      </c>
      <c r="F48" s="5" t="s">
        <v>458</v>
      </c>
      <c r="G48" s="4"/>
      <c r="H48" s="2">
        <v>682660</v>
      </c>
      <c r="I48" s="2"/>
      <c r="J48" s="9" t="str">
        <f t="shared" si="0"/>
        <v>OPAC</v>
      </c>
    </row>
    <row r="49" spans="1:10" ht="40.5">
      <c r="A49" s="3">
        <v>44</v>
      </c>
      <c r="B49" s="6" t="s">
        <v>2</v>
      </c>
      <c r="C49" s="7" t="s">
        <v>190</v>
      </c>
      <c r="D49" s="6" t="s">
        <v>189</v>
      </c>
      <c r="E49" s="1" t="s">
        <v>455</v>
      </c>
      <c r="F49" s="5" t="s">
        <v>458</v>
      </c>
      <c r="G49" s="4"/>
      <c r="H49" s="2">
        <v>331021</v>
      </c>
      <c r="I49" s="2"/>
      <c r="J49" s="9" t="str">
        <f t="shared" si="0"/>
        <v>OPAC</v>
      </c>
    </row>
    <row r="50" spans="1:10" ht="40.5">
      <c r="A50" s="3"/>
      <c r="B50" s="6" t="s">
        <v>2</v>
      </c>
      <c r="C50" s="7" t="s">
        <v>190</v>
      </c>
      <c r="D50" s="6" t="s">
        <v>189</v>
      </c>
      <c r="E50" t="s">
        <v>454</v>
      </c>
      <c r="F50" s="5" t="s">
        <v>458</v>
      </c>
      <c r="G50" s="4"/>
      <c r="H50">
        <v>845404</v>
      </c>
      <c r="I50" s="2"/>
      <c r="J50" s="9" t="str">
        <f t="shared" si="0"/>
        <v>OPAC</v>
      </c>
    </row>
    <row r="51" spans="1:10" ht="27">
      <c r="A51" s="3">
        <v>45</v>
      </c>
      <c r="B51" s="6" t="s">
        <v>2</v>
      </c>
      <c r="C51" s="7" t="s">
        <v>188</v>
      </c>
      <c r="D51" s="6" t="s">
        <v>187</v>
      </c>
      <c r="E51" s="8" t="s">
        <v>275</v>
      </c>
      <c r="F51" s="1" t="s">
        <v>458</v>
      </c>
      <c r="G51" s="2"/>
      <c r="H51" s="2">
        <v>844986</v>
      </c>
      <c r="I51" s="2"/>
      <c r="J51" s="9" t="str">
        <f t="shared" si="0"/>
        <v>OPAC</v>
      </c>
    </row>
    <row r="52" spans="1:10" ht="27">
      <c r="A52" s="3">
        <v>46</v>
      </c>
      <c r="B52" s="6" t="s">
        <v>2</v>
      </c>
      <c r="C52" s="7" t="s">
        <v>186</v>
      </c>
      <c r="D52" s="6" t="s">
        <v>185</v>
      </c>
      <c r="E52" s="8" t="s">
        <v>456</v>
      </c>
      <c r="F52" s="1" t="s">
        <v>458</v>
      </c>
      <c r="G52" s="2"/>
      <c r="H52" s="2">
        <v>854563</v>
      </c>
      <c r="I52" s="2"/>
      <c r="J52" s="9" t="str">
        <f t="shared" si="0"/>
        <v>OPAC</v>
      </c>
    </row>
    <row r="53" spans="1:10" ht="40.5">
      <c r="A53" s="3">
        <v>47</v>
      </c>
      <c r="B53" s="6" t="s">
        <v>2</v>
      </c>
      <c r="C53" s="7" t="s">
        <v>184</v>
      </c>
      <c r="D53" s="6" t="s">
        <v>183</v>
      </c>
      <c r="E53" s="8" t="s">
        <v>276</v>
      </c>
      <c r="F53" s="1" t="s">
        <v>458</v>
      </c>
      <c r="G53" s="2"/>
      <c r="H53" s="2">
        <v>743696</v>
      </c>
      <c r="I53" s="2"/>
      <c r="J53" s="9" t="str">
        <f t="shared" si="0"/>
        <v>OPAC</v>
      </c>
    </row>
    <row r="54" spans="1:10" ht="27">
      <c r="A54" s="3">
        <v>48</v>
      </c>
      <c r="B54" s="6" t="s">
        <v>2</v>
      </c>
      <c r="C54" s="7" t="s">
        <v>182</v>
      </c>
      <c r="D54" s="6" t="s">
        <v>181</v>
      </c>
      <c r="E54" s="5" t="s">
        <v>277</v>
      </c>
      <c r="F54" s="1" t="s">
        <v>458</v>
      </c>
      <c r="G54" s="2"/>
      <c r="H54" s="2">
        <v>218067</v>
      </c>
      <c r="I54" s="2"/>
      <c r="J54" s="9" t="str">
        <f t="shared" si="0"/>
        <v>OPAC</v>
      </c>
    </row>
    <row r="55" spans="1:10" ht="27">
      <c r="A55" s="3">
        <v>49</v>
      </c>
      <c r="B55" s="6" t="s">
        <v>2</v>
      </c>
      <c r="C55" s="7" t="s">
        <v>182</v>
      </c>
      <c r="D55" s="6" t="s">
        <v>181</v>
      </c>
      <c r="E55" s="5" t="s">
        <v>278</v>
      </c>
      <c r="F55" s="5" t="s">
        <v>458</v>
      </c>
      <c r="G55" s="4"/>
      <c r="H55" s="2">
        <v>345595</v>
      </c>
      <c r="I55" s="2"/>
      <c r="J55" s="9" t="str">
        <f t="shared" si="0"/>
        <v>OPAC</v>
      </c>
    </row>
    <row r="56" spans="1:10" ht="54">
      <c r="A56" s="3">
        <v>50</v>
      </c>
      <c r="B56" s="6" t="s">
        <v>2</v>
      </c>
      <c r="C56" s="7" t="s">
        <v>180</v>
      </c>
      <c r="D56" s="6" t="s">
        <v>179</v>
      </c>
      <c r="E56" s="5" t="s">
        <v>457</v>
      </c>
      <c r="F56" s="5" t="s">
        <v>458</v>
      </c>
      <c r="G56" s="2"/>
      <c r="H56" s="2">
        <v>146159</v>
      </c>
      <c r="I56" s="2"/>
      <c r="J56" s="9" t="str">
        <f t="shared" si="0"/>
        <v>OPAC</v>
      </c>
    </row>
    <row r="57" spans="1:10" ht="54">
      <c r="A57" s="3">
        <v>51</v>
      </c>
      <c r="B57" s="6" t="s">
        <v>2</v>
      </c>
      <c r="C57" s="7" t="s">
        <v>180</v>
      </c>
      <c r="D57" s="6" t="s">
        <v>179</v>
      </c>
      <c r="E57" s="1" t="s">
        <v>279</v>
      </c>
      <c r="F57" s="5" t="s">
        <v>458</v>
      </c>
      <c r="G57" s="4"/>
      <c r="H57" s="2">
        <v>344449</v>
      </c>
      <c r="I57" s="2"/>
      <c r="J57" s="9" t="str">
        <f t="shared" si="0"/>
        <v>OPAC</v>
      </c>
    </row>
    <row r="58" spans="1:10" ht="54">
      <c r="A58" s="3">
        <v>52</v>
      </c>
      <c r="B58" s="6" t="s">
        <v>2</v>
      </c>
      <c r="C58" s="7" t="s">
        <v>180</v>
      </c>
      <c r="D58" s="6" t="s">
        <v>179</v>
      </c>
      <c r="E58" s="1" t="s">
        <v>280</v>
      </c>
      <c r="F58" s="5" t="s">
        <v>458</v>
      </c>
      <c r="G58" s="4"/>
      <c r="H58" s="2">
        <v>481282</v>
      </c>
      <c r="I58" s="2"/>
      <c r="J58" s="9" t="str">
        <f t="shared" si="0"/>
        <v>OPAC</v>
      </c>
    </row>
    <row r="59" spans="1:10" ht="40.5">
      <c r="A59" s="3">
        <v>53</v>
      </c>
      <c r="B59" s="6" t="s">
        <v>2</v>
      </c>
      <c r="C59" s="7" t="s">
        <v>99</v>
      </c>
      <c r="D59" s="6" t="s">
        <v>118</v>
      </c>
      <c r="E59" s="8" t="s">
        <v>178</v>
      </c>
      <c r="F59" s="5" t="s">
        <v>459</v>
      </c>
      <c r="G59" s="4"/>
      <c r="H59" s="2"/>
      <c r="I59" s="2"/>
      <c r="J59" s="9"/>
    </row>
    <row r="60" spans="1:10" ht="27">
      <c r="A60" s="3">
        <v>54</v>
      </c>
      <c r="B60" s="6" t="s">
        <v>2</v>
      </c>
      <c r="C60" s="7" t="s">
        <v>99</v>
      </c>
      <c r="D60" s="6" t="s">
        <v>149</v>
      </c>
      <c r="E60" s="8" t="s">
        <v>281</v>
      </c>
      <c r="F60" s="1" t="s">
        <v>459</v>
      </c>
      <c r="G60" s="2"/>
      <c r="H60" s="2"/>
      <c r="I60" s="2"/>
      <c r="J60" s="9"/>
    </row>
    <row r="61" spans="1:10" ht="40.5">
      <c r="A61" s="3">
        <v>55</v>
      </c>
      <c r="B61" s="6" t="s">
        <v>2</v>
      </c>
      <c r="C61" s="7" t="s">
        <v>99</v>
      </c>
      <c r="D61" s="6" t="s">
        <v>177</v>
      </c>
      <c r="E61" s="8" t="s">
        <v>282</v>
      </c>
      <c r="F61" s="5" t="s">
        <v>458</v>
      </c>
      <c r="G61" s="2"/>
      <c r="H61" s="2">
        <v>845261</v>
      </c>
      <c r="I61" s="2"/>
      <c r="J61" s="9" t="str">
        <f t="shared" si="0"/>
        <v>OPAC</v>
      </c>
    </row>
    <row r="62" spans="1:10" ht="27">
      <c r="A62" s="3">
        <v>56</v>
      </c>
      <c r="B62" s="6" t="s">
        <v>2</v>
      </c>
      <c r="C62" s="7" t="s">
        <v>99</v>
      </c>
      <c r="D62" s="6" t="s">
        <v>176</v>
      </c>
      <c r="E62" s="8" t="s">
        <v>283</v>
      </c>
      <c r="F62" s="1" t="s">
        <v>458</v>
      </c>
      <c r="G62" s="2"/>
      <c r="H62" s="2">
        <v>848561</v>
      </c>
      <c r="I62" s="2"/>
      <c r="J62" s="9" t="str">
        <f t="shared" si="0"/>
        <v>OPAC</v>
      </c>
    </row>
    <row r="63" spans="1:10" ht="27">
      <c r="A63" s="3">
        <v>57</v>
      </c>
      <c r="B63" s="6" t="s">
        <v>2</v>
      </c>
      <c r="C63" s="7" t="s">
        <v>99</v>
      </c>
      <c r="D63" s="6" t="s">
        <v>175</v>
      </c>
      <c r="E63" s="8" t="s">
        <v>284</v>
      </c>
      <c r="F63" s="1" t="s">
        <v>459</v>
      </c>
      <c r="G63" s="2"/>
      <c r="H63" s="2"/>
      <c r="I63" s="2"/>
      <c r="J63" s="9"/>
    </row>
    <row r="64" spans="1:10" ht="54">
      <c r="A64" s="3">
        <v>58</v>
      </c>
      <c r="B64" s="6" t="s">
        <v>2</v>
      </c>
      <c r="C64" s="7" t="s">
        <v>99</v>
      </c>
      <c r="D64" s="6" t="s">
        <v>174</v>
      </c>
      <c r="E64" s="8" t="s">
        <v>469</v>
      </c>
      <c r="F64" s="1" t="s">
        <v>459</v>
      </c>
      <c r="G64" s="2"/>
      <c r="H64" s="2"/>
      <c r="I64" s="2"/>
      <c r="J64" s="9"/>
    </row>
    <row r="65" spans="1:10" ht="40.5">
      <c r="A65" s="3">
        <v>59</v>
      </c>
      <c r="B65" s="6" t="s">
        <v>2</v>
      </c>
      <c r="C65" s="7" t="s">
        <v>99</v>
      </c>
      <c r="D65" s="6" t="s">
        <v>173</v>
      </c>
      <c r="E65" s="8" t="s">
        <v>461</v>
      </c>
      <c r="F65" s="1" t="s">
        <v>460</v>
      </c>
      <c r="G65" s="2"/>
      <c r="H65" s="2">
        <v>854083</v>
      </c>
      <c r="I65" s="2">
        <v>7</v>
      </c>
      <c r="J65" s="9" t="str">
        <f>HYPERLINK("http://klibs1.kj.yamagata-u.ac.jp/mylimedio/search/search.do?keyword=%23ID%3D"&amp;H65,"工学部図書館にあり")</f>
        <v>工学部図書館にあり</v>
      </c>
    </row>
    <row r="66" spans="1:10" ht="27">
      <c r="A66" s="3">
        <v>60</v>
      </c>
      <c r="B66" s="6" t="s">
        <v>2</v>
      </c>
      <c r="C66" s="7" t="s">
        <v>99</v>
      </c>
      <c r="D66" s="6" t="s">
        <v>100</v>
      </c>
      <c r="E66" s="8" t="s">
        <v>285</v>
      </c>
      <c r="F66" s="1" t="s">
        <v>459</v>
      </c>
      <c r="G66" s="2"/>
      <c r="H66" s="2"/>
      <c r="I66" s="2"/>
      <c r="J66" s="9"/>
    </row>
    <row r="67" spans="1:10" ht="40.5">
      <c r="A67" s="3">
        <v>61</v>
      </c>
      <c r="B67" s="6" t="s">
        <v>2</v>
      </c>
      <c r="C67" s="7" t="s">
        <v>99</v>
      </c>
      <c r="D67" s="6" t="s">
        <v>117</v>
      </c>
      <c r="E67" s="8" t="s">
        <v>286</v>
      </c>
      <c r="F67" s="1" t="s">
        <v>458</v>
      </c>
      <c r="G67" s="2"/>
      <c r="H67" s="2">
        <v>845292</v>
      </c>
      <c r="I67" s="2"/>
      <c r="J67" s="9" t="str">
        <f t="shared" si="0"/>
        <v>OPAC</v>
      </c>
    </row>
    <row r="68" spans="1:10" ht="27">
      <c r="A68" s="3">
        <v>62</v>
      </c>
      <c r="B68" s="6" t="s">
        <v>2</v>
      </c>
      <c r="C68" s="7" t="s">
        <v>135</v>
      </c>
      <c r="D68" s="6" t="s">
        <v>172</v>
      </c>
      <c r="E68" s="8" t="s">
        <v>294</v>
      </c>
      <c r="F68" s="1" t="s">
        <v>458</v>
      </c>
      <c r="G68" s="4"/>
      <c r="H68" s="2">
        <v>750208</v>
      </c>
      <c r="I68" s="2"/>
      <c r="J68" s="9" t="str">
        <f t="shared" si="0"/>
        <v>OPAC</v>
      </c>
    </row>
    <row r="69" spans="1:10" ht="27">
      <c r="A69" s="3">
        <v>63</v>
      </c>
      <c r="B69" s="6" t="s">
        <v>2</v>
      </c>
      <c r="C69" s="7" t="s">
        <v>135</v>
      </c>
      <c r="D69" s="6" t="s">
        <v>172</v>
      </c>
      <c r="E69" s="5" t="s">
        <v>293</v>
      </c>
      <c r="F69" s="5" t="s">
        <v>458</v>
      </c>
      <c r="G69" s="4"/>
      <c r="H69" s="2">
        <v>854562</v>
      </c>
      <c r="I69" s="2"/>
      <c r="J69" s="9" t="str">
        <f t="shared" si="0"/>
        <v>OPAC</v>
      </c>
    </row>
    <row r="70" spans="1:10">
      <c r="A70" s="3">
        <v>64</v>
      </c>
      <c r="B70" s="6" t="s">
        <v>2</v>
      </c>
      <c r="C70" s="7" t="s">
        <v>133</v>
      </c>
      <c r="D70" s="6" t="s">
        <v>171</v>
      </c>
      <c r="E70" s="8" t="s">
        <v>287</v>
      </c>
      <c r="F70" s="5" t="s">
        <v>458</v>
      </c>
      <c r="G70" s="2"/>
      <c r="H70" s="2">
        <v>854531</v>
      </c>
      <c r="I70" s="2"/>
      <c r="J70" s="9" t="str">
        <f t="shared" si="0"/>
        <v>OPAC</v>
      </c>
    </row>
    <row r="71" spans="1:10">
      <c r="A71" s="3">
        <v>65</v>
      </c>
      <c r="B71" s="6" t="s">
        <v>2</v>
      </c>
      <c r="C71" s="7" t="s">
        <v>131</v>
      </c>
      <c r="D71" s="6" t="s">
        <v>126</v>
      </c>
      <c r="E71" s="8" t="s">
        <v>292</v>
      </c>
      <c r="F71" s="5" t="s">
        <v>458</v>
      </c>
      <c r="G71" s="2"/>
      <c r="H71" s="2">
        <v>738689</v>
      </c>
      <c r="I71" s="2"/>
      <c r="J71" s="9" t="str">
        <f t="shared" ref="J71:J134" si="1">HYPERLINK("http://klibs1.kj.yamagata-u.ac.jp/mylimedio/search/search.do?keyword=%23ID%3D"&amp;H71,"OPAC")</f>
        <v>OPAC</v>
      </c>
    </row>
    <row r="72" spans="1:10">
      <c r="A72" s="3">
        <v>66</v>
      </c>
      <c r="B72" s="6" t="s">
        <v>2</v>
      </c>
      <c r="C72" s="7" t="s">
        <v>129</v>
      </c>
      <c r="D72" s="6" t="s">
        <v>170</v>
      </c>
      <c r="E72" s="8" t="s">
        <v>169</v>
      </c>
      <c r="F72" s="1" t="s">
        <v>459</v>
      </c>
      <c r="G72" s="2"/>
      <c r="H72" s="2"/>
      <c r="I72" s="2"/>
      <c r="J72" s="9"/>
    </row>
    <row r="73" spans="1:10">
      <c r="A73" s="3">
        <v>67</v>
      </c>
      <c r="B73" s="6" t="s">
        <v>2</v>
      </c>
      <c r="C73" s="7" t="s">
        <v>129</v>
      </c>
      <c r="D73" s="6" t="s">
        <v>85</v>
      </c>
      <c r="E73" s="8" t="s">
        <v>288</v>
      </c>
      <c r="F73" s="5" t="s">
        <v>458</v>
      </c>
      <c r="G73" s="2"/>
      <c r="H73" s="2">
        <v>795349</v>
      </c>
      <c r="I73" s="2"/>
      <c r="J73" s="9" t="str">
        <f t="shared" si="1"/>
        <v>OPAC</v>
      </c>
    </row>
    <row r="74" spans="1:10" ht="27">
      <c r="A74" s="3">
        <v>68</v>
      </c>
      <c r="B74" s="6" t="s">
        <v>2</v>
      </c>
      <c r="C74" s="7" t="s">
        <v>168</v>
      </c>
      <c r="D74" s="6" t="s">
        <v>167</v>
      </c>
      <c r="E74" s="8" t="s">
        <v>289</v>
      </c>
      <c r="F74" s="1" t="s">
        <v>458</v>
      </c>
      <c r="G74" s="2"/>
      <c r="H74" s="2">
        <v>656833</v>
      </c>
      <c r="I74" s="2"/>
      <c r="J74" s="9" t="str">
        <f t="shared" si="1"/>
        <v>OPAC</v>
      </c>
    </row>
    <row r="75" spans="1:10">
      <c r="A75" s="3">
        <v>69</v>
      </c>
      <c r="B75" s="6" t="s">
        <v>2</v>
      </c>
      <c r="C75" s="7" t="s">
        <v>168</v>
      </c>
      <c r="D75" s="6" t="s">
        <v>167</v>
      </c>
      <c r="E75" s="5" t="s">
        <v>290</v>
      </c>
      <c r="F75" s="5" t="s">
        <v>458</v>
      </c>
      <c r="G75" s="2"/>
      <c r="H75" s="2">
        <v>501127</v>
      </c>
      <c r="I75" s="2"/>
      <c r="J75" s="9" t="str">
        <f t="shared" si="1"/>
        <v>OPAC</v>
      </c>
    </row>
    <row r="76" spans="1:10">
      <c r="A76" s="3">
        <v>70</v>
      </c>
      <c r="B76" s="6" t="s">
        <v>2</v>
      </c>
      <c r="C76" s="7" t="s">
        <v>142</v>
      </c>
      <c r="D76" s="6" t="s">
        <v>166</v>
      </c>
      <c r="E76" s="5" t="s">
        <v>291</v>
      </c>
      <c r="F76" s="1" t="s">
        <v>458</v>
      </c>
      <c r="G76" s="2"/>
      <c r="H76" s="2">
        <v>276088</v>
      </c>
      <c r="I76" s="2"/>
      <c r="J76" s="9" t="str">
        <f t="shared" si="1"/>
        <v>OPAC</v>
      </c>
    </row>
    <row r="77" spans="1:10">
      <c r="A77" s="3">
        <v>71</v>
      </c>
      <c r="B77" s="6" t="s">
        <v>2</v>
      </c>
      <c r="C77" s="7" t="s">
        <v>142</v>
      </c>
      <c r="D77" s="6" t="s">
        <v>166</v>
      </c>
      <c r="E77" s="5" t="s">
        <v>165</v>
      </c>
      <c r="F77" s="1" t="s">
        <v>458</v>
      </c>
      <c r="G77" s="2"/>
      <c r="H77" s="2">
        <v>849786</v>
      </c>
      <c r="I77" s="2"/>
      <c r="J77" s="9" t="str">
        <f t="shared" si="1"/>
        <v>OPAC</v>
      </c>
    </row>
    <row r="78" spans="1:10" ht="27">
      <c r="A78" s="3">
        <v>72</v>
      </c>
      <c r="B78" s="6" t="s">
        <v>2</v>
      </c>
      <c r="C78" s="7" t="s">
        <v>142</v>
      </c>
      <c r="D78" s="6" t="s">
        <v>164</v>
      </c>
      <c r="E78" s="8" t="s">
        <v>295</v>
      </c>
      <c r="F78" s="1" t="s">
        <v>458</v>
      </c>
      <c r="G78" s="2"/>
      <c r="H78" s="2">
        <v>844715</v>
      </c>
      <c r="I78" s="2"/>
      <c r="J78" s="9" t="str">
        <f t="shared" si="1"/>
        <v>OPAC</v>
      </c>
    </row>
    <row r="79" spans="1:10" ht="27">
      <c r="A79" s="3">
        <v>73</v>
      </c>
      <c r="B79" s="6" t="s">
        <v>2</v>
      </c>
      <c r="C79" s="7" t="s">
        <v>142</v>
      </c>
      <c r="D79" s="6" t="s">
        <v>163</v>
      </c>
      <c r="E79" s="8" t="s">
        <v>296</v>
      </c>
      <c r="F79" s="1" t="s">
        <v>458</v>
      </c>
      <c r="G79" s="2"/>
      <c r="H79" s="2">
        <v>794337</v>
      </c>
      <c r="I79" s="2"/>
      <c r="J79" s="9" t="str">
        <f t="shared" si="1"/>
        <v>OPAC</v>
      </c>
    </row>
    <row r="80" spans="1:10">
      <c r="A80" s="3">
        <v>74</v>
      </c>
      <c r="B80" s="6" t="s">
        <v>2</v>
      </c>
      <c r="C80" s="7" t="s">
        <v>162</v>
      </c>
      <c r="D80" s="6" t="s">
        <v>161</v>
      </c>
      <c r="E80" s="5" t="s">
        <v>297</v>
      </c>
      <c r="F80" s="1" t="s">
        <v>458</v>
      </c>
      <c r="G80" s="4"/>
      <c r="H80" s="2">
        <v>854568</v>
      </c>
      <c r="I80" s="2"/>
      <c r="J80" s="9" t="str">
        <f t="shared" si="1"/>
        <v>OPAC</v>
      </c>
    </row>
    <row r="81" spans="1:10">
      <c r="A81" s="3">
        <v>75</v>
      </c>
      <c r="B81" s="6" t="s">
        <v>2</v>
      </c>
      <c r="C81" s="7" t="s">
        <v>162</v>
      </c>
      <c r="D81" s="6" t="s">
        <v>161</v>
      </c>
      <c r="E81" s="1" t="s">
        <v>298</v>
      </c>
      <c r="F81" s="5" t="s">
        <v>458</v>
      </c>
      <c r="G81" s="4"/>
      <c r="H81" s="2">
        <v>854501</v>
      </c>
      <c r="I81" s="2"/>
      <c r="J81" s="9" t="str">
        <f t="shared" si="1"/>
        <v>OPAC</v>
      </c>
    </row>
    <row r="82" spans="1:10" ht="27">
      <c r="A82" s="3">
        <v>76</v>
      </c>
      <c r="B82" s="6" t="s">
        <v>2</v>
      </c>
      <c r="C82" s="7" t="s">
        <v>129</v>
      </c>
      <c r="D82" s="6" t="s">
        <v>160</v>
      </c>
      <c r="E82" s="8" t="s">
        <v>299</v>
      </c>
      <c r="F82" s="5" t="s">
        <v>459</v>
      </c>
      <c r="G82" s="2"/>
      <c r="H82" s="2"/>
      <c r="I82" s="2"/>
      <c r="J82" s="9"/>
    </row>
    <row r="83" spans="1:10" ht="27">
      <c r="A83" s="3">
        <v>77</v>
      </c>
      <c r="B83" s="6" t="s">
        <v>2</v>
      </c>
      <c r="C83" s="7" t="s">
        <v>147</v>
      </c>
      <c r="D83" s="6" t="s">
        <v>159</v>
      </c>
      <c r="E83" s="8" t="s">
        <v>300</v>
      </c>
      <c r="F83" s="1" t="s">
        <v>458</v>
      </c>
      <c r="G83" s="2"/>
      <c r="H83" s="2">
        <v>750208</v>
      </c>
      <c r="I83" s="2"/>
      <c r="J83" s="9" t="str">
        <f t="shared" si="1"/>
        <v>OPAC</v>
      </c>
    </row>
    <row r="84" spans="1:10" ht="27">
      <c r="A84" s="3">
        <v>78</v>
      </c>
      <c r="B84" s="6" t="s">
        <v>2</v>
      </c>
      <c r="C84" s="7" t="s">
        <v>133</v>
      </c>
      <c r="D84" s="6" t="s">
        <v>156</v>
      </c>
      <c r="E84" s="8" t="s">
        <v>301</v>
      </c>
      <c r="F84" s="1" t="s">
        <v>459</v>
      </c>
      <c r="G84" s="2"/>
      <c r="H84" s="2"/>
      <c r="I84" s="2"/>
      <c r="J84" s="9"/>
    </row>
    <row r="85" spans="1:10">
      <c r="A85" s="3">
        <v>79</v>
      </c>
      <c r="B85" s="6" t="s">
        <v>2</v>
      </c>
      <c r="C85" s="7" t="s">
        <v>133</v>
      </c>
      <c r="D85" s="6" t="s">
        <v>156</v>
      </c>
      <c r="E85" s="5" t="s">
        <v>302</v>
      </c>
      <c r="F85" s="5" t="s">
        <v>458</v>
      </c>
      <c r="G85" s="4"/>
      <c r="H85" s="2">
        <v>801914</v>
      </c>
      <c r="I85" s="2"/>
      <c r="J85" s="9" t="str">
        <f t="shared" si="1"/>
        <v>OPAC</v>
      </c>
    </row>
    <row r="86" spans="1:10">
      <c r="A86" s="3">
        <v>80</v>
      </c>
      <c r="B86" s="6" t="s">
        <v>2</v>
      </c>
      <c r="C86" s="7" t="s">
        <v>133</v>
      </c>
      <c r="D86" s="6" t="s">
        <v>156</v>
      </c>
      <c r="E86" s="8" t="s">
        <v>158</v>
      </c>
      <c r="F86" s="5" t="s">
        <v>458</v>
      </c>
      <c r="G86" s="4"/>
      <c r="H86" s="2">
        <v>835068</v>
      </c>
      <c r="I86" s="2"/>
      <c r="J86" s="9" t="str">
        <f t="shared" si="1"/>
        <v>OPAC</v>
      </c>
    </row>
    <row r="87" spans="1:10">
      <c r="A87" s="3">
        <v>81</v>
      </c>
      <c r="B87" s="6" t="s">
        <v>2</v>
      </c>
      <c r="C87" s="7" t="s">
        <v>133</v>
      </c>
      <c r="D87" s="6" t="s">
        <v>156</v>
      </c>
      <c r="E87" s="8" t="s">
        <v>157</v>
      </c>
      <c r="F87" s="5" t="s">
        <v>458</v>
      </c>
      <c r="G87" s="4"/>
      <c r="H87" s="2">
        <v>801904</v>
      </c>
      <c r="I87" s="2"/>
      <c r="J87" s="9" t="str">
        <f t="shared" si="1"/>
        <v>OPAC</v>
      </c>
    </row>
    <row r="88" spans="1:10" ht="27">
      <c r="A88" s="3">
        <v>82</v>
      </c>
      <c r="B88" s="6" t="s">
        <v>2</v>
      </c>
      <c r="C88" s="7" t="s">
        <v>133</v>
      </c>
      <c r="D88" s="6" t="s">
        <v>156</v>
      </c>
      <c r="E88" s="5" t="s">
        <v>303</v>
      </c>
      <c r="F88" s="5" t="s">
        <v>458</v>
      </c>
      <c r="G88" s="4"/>
      <c r="H88" s="2">
        <v>738689</v>
      </c>
      <c r="I88" s="2"/>
      <c r="J88" s="9" t="str">
        <f t="shared" si="1"/>
        <v>OPAC</v>
      </c>
    </row>
    <row r="89" spans="1:10" ht="27">
      <c r="A89" s="3">
        <v>83</v>
      </c>
      <c r="B89" s="6" t="s">
        <v>2</v>
      </c>
      <c r="C89" s="7" t="s">
        <v>131</v>
      </c>
      <c r="D89" s="6" t="s">
        <v>132</v>
      </c>
      <c r="E89" s="8" t="s">
        <v>304</v>
      </c>
      <c r="F89" s="5" t="s">
        <v>459</v>
      </c>
      <c r="G89" s="2"/>
      <c r="H89" s="2"/>
      <c r="I89" s="2"/>
      <c r="J89" s="9"/>
    </row>
    <row r="90" spans="1:10">
      <c r="A90" s="3">
        <v>84</v>
      </c>
      <c r="B90" s="6" t="s">
        <v>2</v>
      </c>
      <c r="C90" s="7" t="s">
        <v>129</v>
      </c>
      <c r="D90" s="6" t="s">
        <v>155</v>
      </c>
      <c r="E90" s="8" t="s">
        <v>305</v>
      </c>
      <c r="F90" s="5" t="s">
        <v>458</v>
      </c>
      <c r="G90" s="2"/>
      <c r="H90" s="2">
        <v>834647</v>
      </c>
      <c r="I90" s="2"/>
      <c r="J90" s="9" t="str">
        <f t="shared" si="1"/>
        <v>OPAC</v>
      </c>
    </row>
    <row r="91" spans="1:10" ht="27">
      <c r="A91" s="3">
        <v>85</v>
      </c>
      <c r="B91" s="6" t="s">
        <v>2</v>
      </c>
      <c r="C91" s="7" t="s">
        <v>153</v>
      </c>
      <c r="D91" s="6" t="s">
        <v>154</v>
      </c>
      <c r="E91" s="8" t="s">
        <v>306</v>
      </c>
      <c r="F91" s="1" t="s">
        <v>458</v>
      </c>
      <c r="G91" s="2"/>
      <c r="H91" s="2">
        <v>656783</v>
      </c>
      <c r="I91" s="2"/>
      <c r="J91" s="9" t="str">
        <f t="shared" si="1"/>
        <v>OPAC</v>
      </c>
    </row>
    <row r="92" spans="1:10" ht="54">
      <c r="A92" s="3">
        <v>86</v>
      </c>
      <c r="B92" s="6" t="s">
        <v>2</v>
      </c>
      <c r="C92" s="7" t="s">
        <v>153</v>
      </c>
      <c r="D92" s="6" t="s">
        <v>152</v>
      </c>
      <c r="E92" s="1" t="s">
        <v>307</v>
      </c>
      <c r="F92" s="1" t="s">
        <v>459</v>
      </c>
      <c r="G92" s="2"/>
      <c r="H92" s="2"/>
      <c r="I92" s="2"/>
      <c r="J92" s="9"/>
    </row>
    <row r="93" spans="1:10" ht="54">
      <c r="A93" s="3">
        <v>87</v>
      </c>
      <c r="B93" s="6" t="s">
        <v>2</v>
      </c>
      <c r="C93" s="7" t="s">
        <v>153</v>
      </c>
      <c r="D93" s="6" t="s">
        <v>152</v>
      </c>
      <c r="E93" s="1" t="s">
        <v>308</v>
      </c>
      <c r="F93" s="1" t="s">
        <v>458</v>
      </c>
      <c r="G93" s="2"/>
      <c r="H93" s="2">
        <v>854451</v>
      </c>
      <c r="I93" s="2"/>
      <c r="J93" s="9" t="str">
        <f t="shared" si="1"/>
        <v>OPAC</v>
      </c>
    </row>
    <row r="94" spans="1:10" ht="40.5">
      <c r="A94" s="3">
        <v>88</v>
      </c>
      <c r="B94" s="6" t="s">
        <v>2</v>
      </c>
      <c r="C94" s="7" t="s">
        <v>99</v>
      </c>
      <c r="D94" s="6" t="s">
        <v>150</v>
      </c>
      <c r="E94" s="8" t="s">
        <v>151</v>
      </c>
      <c r="F94" s="5" t="s">
        <v>459</v>
      </c>
      <c r="G94" s="4"/>
      <c r="H94" s="2"/>
      <c r="I94" s="2"/>
      <c r="J94" s="9"/>
    </row>
    <row r="95" spans="1:10" ht="40.5">
      <c r="A95" s="3">
        <v>89</v>
      </c>
      <c r="B95" s="6" t="s">
        <v>2</v>
      </c>
      <c r="C95" s="7" t="s">
        <v>99</v>
      </c>
      <c r="D95" s="6" t="s">
        <v>24</v>
      </c>
      <c r="E95" s="8" t="s">
        <v>309</v>
      </c>
      <c r="F95" s="5" t="s">
        <v>459</v>
      </c>
      <c r="G95" s="2"/>
      <c r="H95" s="2"/>
      <c r="I95" s="2"/>
      <c r="J95" s="9"/>
    </row>
    <row r="96" spans="1:10" ht="40.5">
      <c r="A96" s="3">
        <v>90</v>
      </c>
      <c r="B96" s="6" t="s">
        <v>2</v>
      </c>
      <c r="C96" s="7" t="s">
        <v>99</v>
      </c>
      <c r="D96" s="6" t="s">
        <v>118</v>
      </c>
      <c r="E96" s="8" t="s">
        <v>310</v>
      </c>
      <c r="F96" s="5" t="s">
        <v>459</v>
      </c>
      <c r="G96" s="4"/>
      <c r="H96" s="2"/>
      <c r="I96" s="2"/>
      <c r="J96" s="9"/>
    </row>
    <row r="97" spans="1:10" ht="54">
      <c r="A97" s="3">
        <v>91</v>
      </c>
      <c r="B97" s="6" t="s">
        <v>2</v>
      </c>
      <c r="C97" s="7" t="s">
        <v>99</v>
      </c>
      <c r="D97" s="6" t="s">
        <v>150</v>
      </c>
      <c r="E97" s="8" t="s">
        <v>311</v>
      </c>
      <c r="F97" s="5" t="s">
        <v>459</v>
      </c>
      <c r="G97" s="2"/>
      <c r="H97" s="2"/>
      <c r="I97" s="2"/>
      <c r="J97" s="9"/>
    </row>
    <row r="98" spans="1:10" ht="27">
      <c r="A98" s="3">
        <v>92</v>
      </c>
      <c r="B98" s="6" t="s">
        <v>2</v>
      </c>
      <c r="C98" s="7" t="s">
        <v>99</v>
      </c>
      <c r="D98" s="6" t="s">
        <v>100</v>
      </c>
      <c r="E98" s="8" t="s">
        <v>312</v>
      </c>
      <c r="F98" s="1" t="s">
        <v>459</v>
      </c>
      <c r="G98" s="2"/>
      <c r="H98" s="2"/>
      <c r="I98" s="2"/>
      <c r="J98" s="9"/>
    </row>
    <row r="99" spans="1:10" ht="27">
      <c r="A99" s="3">
        <v>93</v>
      </c>
      <c r="B99" s="6" t="s">
        <v>2</v>
      </c>
      <c r="C99" s="7" t="s">
        <v>99</v>
      </c>
      <c r="D99" s="6" t="s">
        <v>149</v>
      </c>
      <c r="E99" s="8" t="s">
        <v>313</v>
      </c>
      <c r="F99" s="1" t="s">
        <v>458</v>
      </c>
      <c r="G99" s="2"/>
      <c r="H99" s="2">
        <v>796079</v>
      </c>
      <c r="I99" s="2"/>
      <c r="J99" s="9" t="str">
        <f t="shared" si="1"/>
        <v>OPAC</v>
      </c>
    </row>
    <row r="100" spans="1:10" ht="27">
      <c r="A100" s="3">
        <v>94</v>
      </c>
      <c r="B100" s="6" t="s">
        <v>2</v>
      </c>
      <c r="C100" s="7" t="s">
        <v>99</v>
      </c>
      <c r="D100" s="6" t="s">
        <v>148</v>
      </c>
      <c r="E100" s="19" t="s">
        <v>314</v>
      </c>
      <c r="F100" s="1" t="s">
        <v>458</v>
      </c>
      <c r="G100" s="2"/>
      <c r="H100" s="2">
        <v>779174</v>
      </c>
      <c r="I100" s="2"/>
      <c r="J100" s="9" t="str">
        <f t="shared" si="1"/>
        <v>OPAC</v>
      </c>
    </row>
    <row r="101" spans="1:10" ht="54">
      <c r="A101" s="3">
        <v>95</v>
      </c>
      <c r="B101" s="6" t="s">
        <v>2</v>
      </c>
      <c r="C101" s="7" t="s">
        <v>147</v>
      </c>
      <c r="D101" s="6" t="s">
        <v>146</v>
      </c>
      <c r="E101" s="8" t="s">
        <v>315</v>
      </c>
      <c r="F101" s="1" t="s">
        <v>459</v>
      </c>
      <c r="G101" s="2"/>
      <c r="H101" s="2"/>
      <c r="I101" s="2"/>
      <c r="J101" s="9"/>
    </row>
    <row r="102" spans="1:10" ht="27">
      <c r="A102" s="3">
        <v>96</v>
      </c>
      <c r="B102" s="6" t="s">
        <v>2</v>
      </c>
      <c r="C102" s="7" t="s">
        <v>133</v>
      </c>
      <c r="D102" s="6" t="s">
        <v>145</v>
      </c>
      <c r="E102" s="8" t="s">
        <v>316</v>
      </c>
      <c r="F102" s="5" t="s">
        <v>459</v>
      </c>
      <c r="G102" s="2"/>
      <c r="H102" s="2"/>
      <c r="I102" s="2"/>
      <c r="J102" s="9"/>
    </row>
    <row r="103" spans="1:10" ht="27">
      <c r="A103" s="3">
        <v>97</v>
      </c>
      <c r="B103" s="6" t="s">
        <v>2</v>
      </c>
      <c r="C103" s="7" t="s">
        <v>129</v>
      </c>
      <c r="D103" s="6" t="s">
        <v>143</v>
      </c>
      <c r="E103" s="8" t="s">
        <v>144</v>
      </c>
      <c r="F103" s="1" t="s">
        <v>459</v>
      </c>
      <c r="G103" s="2"/>
      <c r="H103" s="2"/>
      <c r="I103" s="2"/>
      <c r="J103" s="9"/>
    </row>
    <row r="104" spans="1:10">
      <c r="A104" s="3">
        <v>98</v>
      </c>
      <c r="B104" s="6" t="s">
        <v>2</v>
      </c>
      <c r="C104" s="7" t="s">
        <v>129</v>
      </c>
      <c r="D104" s="6" t="s">
        <v>143</v>
      </c>
      <c r="E104" s="8" t="s">
        <v>318</v>
      </c>
      <c r="F104" s="1" t="s">
        <v>458</v>
      </c>
      <c r="G104" s="2"/>
      <c r="H104" s="2">
        <v>778949</v>
      </c>
      <c r="I104" s="2"/>
      <c r="J104" s="9" t="str">
        <f t="shared" si="1"/>
        <v>OPAC</v>
      </c>
    </row>
    <row r="105" spans="1:10">
      <c r="A105" s="3">
        <v>99</v>
      </c>
      <c r="B105" s="6" t="s">
        <v>2</v>
      </c>
      <c r="C105" s="7" t="s">
        <v>129</v>
      </c>
      <c r="D105" s="6" t="s">
        <v>143</v>
      </c>
      <c r="E105" s="8" t="s">
        <v>317</v>
      </c>
      <c r="F105" s="1" t="s">
        <v>458</v>
      </c>
      <c r="G105" s="2"/>
      <c r="H105" s="2">
        <v>801899</v>
      </c>
      <c r="I105" s="2"/>
      <c r="J105" s="9" t="str">
        <f t="shared" si="1"/>
        <v>OPAC</v>
      </c>
    </row>
    <row r="106" spans="1:10" ht="27">
      <c r="A106" s="3">
        <v>100</v>
      </c>
      <c r="B106" s="6" t="s">
        <v>2</v>
      </c>
      <c r="C106" s="7" t="s">
        <v>142</v>
      </c>
      <c r="D106" s="6" t="s">
        <v>141</v>
      </c>
      <c r="E106" s="8" t="s">
        <v>295</v>
      </c>
      <c r="F106" s="1" t="s">
        <v>458</v>
      </c>
      <c r="G106" s="2"/>
      <c r="H106" s="2">
        <v>844715</v>
      </c>
      <c r="I106" s="2"/>
      <c r="J106" s="9" t="str">
        <f t="shared" si="1"/>
        <v>OPAC</v>
      </c>
    </row>
    <row r="107" spans="1:10" ht="40.5">
      <c r="A107" s="3">
        <v>101</v>
      </c>
      <c r="B107" s="6" t="s">
        <v>2</v>
      </c>
      <c r="C107" s="7" t="s">
        <v>140</v>
      </c>
      <c r="D107" s="6" t="s">
        <v>106</v>
      </c>
      <c r="E107" s="8" t="s">
        <v>319</v>
      </c>
      <c r="F107" s="5" t="s">
        <v>458</v>
      </c>
      <c r="G107" s="2"/>
      <c r="H107" s="2">
        <v>769162</v>
      </c>
      <c r="I107" s="2"/>
      <c r="J107" s="9" t="str">
        <f t="shared" si="1"/>
        <v>OPAC</v>
      </c>
    </row>
    <row r="108" spans="1:10" ht="40.5">
      <c r="A108" s="3">
        <v>102</v>
      </c>
      <c r="B108" s="6" t="s">
        <v>2</v>
      </c>
      <c r="C108" s="7" t="s">
        <v>139</v>
      </c>
      <c r="D108" s="6" t="s">
        <v>106</v>
      </c>
      <c r="E108" s="5" t="s">
        <v>320</v>
      </c>
      <c r="F108" s="5" t="s">
        <v>458</v>
      </c>
      <c r="G108" s="4"/>
      <c r="H108" s="2">
        <v>304938</v>
      </c>
      <c r="I108" s="2"/>
      <c r="J108" s="9" t="str">
        <f t="shared" si="1"/>
        <v>OPAC</v>
      </c>
    </row>
    <row r="109" spans="1:10" ht="40.5">
      <c r="A109" s="3">
        <v>103</v>
      </c>
      <c r="B109" s="6" t="s">
        <v>2</v>
      </c>
      <c r="C109" s="7" t="s">
        <v>138</v>
      </c>
      <c r="D109" s="6" t="s">
        <v>106</v>
      </c>
      <c r="E109" s="1" t="s">
        <v>321</v>
      </c>
      <c r="F109" s="5" t="s">
        <v>458</v>
      </c>
      <c r="G109" s="4"/>
      <c r="H109" s="2">
        <v>741044</v>
      </c>
      <c r="I109" s="2"/>
      <c r="J109" s="9" t="str">
        <f t="shared" si="1"/>
        <v>OPAC</v>
      </c>
    </row>
    <row r="110" spans="1:10" ht="27">
      <c r="A110" s="3">
        <v>104</v>
      </c>
      <c r="B110" s="6" t="s">
        <v>2</v>
      </c>
      <c r="C110" s="7" t="s">
        <v>137</v>
      </c>
      <c r="D110" s="6" t="s">
        <v>136</v>
      </c>
      <c r="E110" s="8" t="s">
        <v>322</v>
      </c>
      <c r="F110" s="1" t="s">
        <v>459</v>
      </c>
      <c r="G110" s="2"/>
      <c r="H110" s="2"/>
      <c r="I110" s="2"/>
      <c r="J110" s="9"/>
    </row>
    <row r="111" spans="1:10">
      <c r="A111" s="3">
        <v>105</v>
      </c>
      <c r="B111" s="6" t="s">
        <v>2</v>
      </c>
      <c r="C111" s="7" t="s">
        <v>135</v>
      </c>
      <c r="D111" s="6" t="s">
        <v>134</v>
      </c>
      <c r="E111" s="8" t="s">
        <v>323</v>
      </c>
      <c r="F111" s="5" t="s">
        <v>459</v>
      </c>
      <c r="G111" s="2"/>
      <c r="H111" s="2"/>
      <c r="I111" s="2"/>
      <c r="J111" s="9"/>
    </row>
    <row r="112" spans="1:10" ht="27">
      <c r="A112" s="3">
        <v>106</v>
      </c>
      <c r="B112" s="6" t="s">
        <v>2</v>
      </c>
      <c r="C112" s="7" t="s">
        <v>133</v>
      </c>
      <c r="D112" s="6" t="s">
        <v>132</v>
      </c>
      <c r="E112" s="8" t="s">
        <v>324</v>
      </c>
      <c r="F112" s="5" t="s">
        <v>459</v>
      </c>
      <c r="G112" s="2"/>
      <c r="H112" s="2"/>
      <c r="I112" s="2"/>
      <c r="J112" s="9"/>
    </row>
    <row r="113" spans="1:10" ht="27">
      <c r="A113" s="3">
        <v>107</v>
      </c>
      <c r="B113" s="6" t="s">
        <v>2</v>
      </c>
      <c r="C113" s="7" t="s">
        <v>131</v>
      </c>
      <c r="D113" s="6" t="s">
        <v>130</v>
      </c>
      <c r="E113" s="8" t="s">
        <v>325</v>
      </c>
      <c r="F113" s="1" t="s">
        <v>458</v>
      </c>
      <c r="G113" s="4"/>
      <c r="H113" s="2">
        <v>844904</v>
      </c>
      <c r="I113" s="2"/>
      <c r="J113" s="9" t="str">
        <f t="shared" si="1"/>
        <v>OPAC</v>
      </c>
    </row>
    <row r="114" spans="1:10">
      <c r="A114" s="3">
        <v>108</v>
      </c>
      <c r="B114" s="6" t="s">
        <v>2</v>
      </c>
      <c r="C114" s="7" t="s">
        <v>129</v>
      </c>
      <c r="D114" s="6" t="s">
        <v>128</v>
      </c>
      <c r="E114" s="8" t="s">
        <v>326</v>
      </c>
      <c r="F114" s="1" t="s">
        <v>459</v>
      </c>
      <c r="G114" s="2"/>
      <c r="H114" s="2"/>
      <c r="I114" s="2"/>
      <c r="J114" s="9"/>
    </row>
    <row r="115" spans="1:10">
      <c r="A115" s="3">
        <v>109</v>
      </c>
      <c r="B115" s="6" t="s">
        <v>2</v>
      </c>
      <c r="C115" s="7" t="s">
        <v>127</v>
      </c>
      <c r="D115" s="6" t="s">
        <v>126</v>
      </c>
      <c r="E115" s="8" t="s">
        <v>292</v>
      </c>
      <c r="F115" s="5" t="s">
        <v>458</v>
      </c>
      <c r="G115" s="2"/>
      <c r="H115" s="2">
        <v>738689</v>
      </c>
      <c r="I115" s="2"/>
      <c r="J115" s="9" t="str">
        <f t="shared" si="1"/>
        <v>OPAC</v>
      </c>
    </row>
    <row r="116" spans="1:10" ht="27">
      <c r="A116" s="3">
        <v>110</v>
      </c>
      <c r="B116" s="6" t="s">
        <v>2</v>
      </c>
      <c r="C116" s="7" t="s">
        <v>127</v>
      </c>
      <c r="D116" s="6" t="s">
        <v>126</v>
      </c>
      <c r="E116" s="5" t="s">
        <v>125</v>
      </c>
      <c r="F116" s="1" t="s">
        <v>458</v>
      </c>
      <c r="G116" s="2"/>
      <c r="H116" s="2">
        <v>854562</v>
      </c>
      <c r="I116" s="2"/>
      <c r="J116" s="9" t="str">
        <f t="shared" si="1"/>
        <v>OPAC</v>
      </c>
    </row>
    <row r="117" spans="1:10" ht="40.5">
      <c r="A117" s="3">
        <v>111</v>
      </c>
      <c r="B117" s="6" t="s">
        <v>2</v>
      </c>
      <c r="C117" s="7" t="s">
        <v>124</v>
      </c>
      <c r="D117" s="6" t="s">
        <v>123</v>
      </c>
      <c r="E117" s="8" t="s">
        <v>327</v>
      </c>
      <c r="F117" s="1" t="s">
        <v>458</v>
      </c>
      <c r="G117" s="2"/>
      <c r="H117" s="2">
        <v>842371</v>
      </c>
      <c r="I117" s="2"/>
      <c r="J117" s="9" t="str">
        <f t="shared" si="1"/>
        <v>OPAC</v>
      </c>
    </row>
    <row r="118" spans="1:10" ht="40.5">
      <c r="A118" s="3">
        <v>112</v>
      </c>
      <c r="B118" s="6" t="s">
        <v>2</v>
      </c>
      <c r="C118" s="7" t="s">
        <v>122</v>
      </c>
      <c r="D118" s="6" t="s">
        <v>121</v>
      </c>
      <c r="E118" s="8" t="s">
        <v>120</v>
      </c>
      <c r="F118" s="5" t="s">
        <v>458</v>
      </c>
      <c r="G118" s="4"/>
      <c r="H118" s="2">
        <v>843496</v>
      </c>
      <c r="I118" s="2"/>
      <c r="J118" s="9" t="str">
        <f t="shared" si="1"/>
        <v>OPAC</v>
      </c>
    </row>
    <row r="119" spans="1:10" ht="40.5">
      <c r="A119" s="3">
        <v>113</v>
      </c>
      <c r="B119" s="6" t="s">
        <v>2</v>
      </c>
      <c r="C119" s="7" t="s">
        <v>105</v>
      </c>
      <c r="D119" s="6" t="s">
        <v>119</v>
      </c>
      <c r="E119" s="8" t="s">
        <v>328</v>
      </c>
      <c r="F119" s="1" t="s">
        <v>458</v>
      </c>
      <c r="G119" s="2"/>
      <c r="H119" s="2">
        <v>844744</v>
      </c>
      <c r="I119" s="2"/>
      <c r="J119" s="9" t="str">
        <f t="shared" si="1"/>
        <v>OPAC</v>
      </c>
    </row>
    <row r="120" spans="1:10" ht="40.5">
      <c r="A120" s="3">
        <v>114</v>
      </c>
      <c r="B120" s="6" t="s">
        <v>2</v>
      </c>
      <c r="C120" s="7" t="s">
        <v>105</v>
      </c>
      <c r="D120" s="6" t="s">
        <v>118</v>
      </c>
      <c r="E120" s="8" t="s">
        <v>471</v>
      </c>
      <c r="F120" s="5" t="s">
        <v>459</v>
      </c>
      <c r="G120" s="4"/>
      <c r="H120" s="2"/>
      <c r="I120" s="2"/>
      <c r="J120" s="9"/>
    </row>
    <row r="121" spans="1:10" ht="40.5">
      <c r="A121" s="3">
        <v>115</v>
      </c>
      <c r="B121" s="6" t="s">
        <v>2</v>
      </c>
      <c r="C121" s="7" t="s">
        <v>105</v>
      </c>
      <c r="D121" s="6" t="s">
        <v>117</v>
      </c>
      <c r="E121" s="8" t="s">
        <v>329</v>
      </c>
      <c r="F121" s="1" t="s">
        <v>458</v>
      </c>
      <c r="G121" s="2"/>
      <c r="H121" s="2">
        <v>845292</v>
      </c>
      <c r="I121" s="2"/>
      <c r="J121" s="9" t="str">
        <f t="shared" si="1"/>
        <v>OPAC</v>
      </c>
    </row>
    <row r="122" spans="1:10" ht="54">
      <c r="A122" s="3">
        <v>116</v>
      </c>
      <c r="B122" s="6" t="s">
        <v>2</v>
      </c>
      <c r="C122" s="7" t="s">
        <v>111</v>
      </c>
      <c r="D122" s="6" t="s">
        <v>116</v>
      </c>
      <c r="E122" s="8" t="s">
        <v>330</v>
      </c>
      <c r="F122" s="5" t="s">
        <v>459</v>
      </c>
      <c r="G122" s="2"/>
      <c r="H122" s="2"/>
      <c r="I122" s="2"/>
      <c r="J122" s="9"/>
    </row>
    <row r="123" spans="1:10" ht="54">
      <c r="A123" s="3">
        <v>117</v>
      </c>
      <c r="B123" s="6" t="s">
        <v>2</v>
      </c>
      <c r="C123" s="7" t="s">
        <v>111</v>
      </c>
      <c r="D123" s="6" t="s">
        <v>115</v>
      </c>
      <c r="E123" s="8" t="s">
        <v>331</v>
      </c>
      <c r="F123" s="1" t="s">
        <v>458</v>
      </c>
      <c r="G123" s="2"/>
      <c r="H123" s="2">
        <v>776674</v>
      </c>
      <c r="I123" s="2"/>
      <c r="J123" s="9" t="str">
        <f t="shared" si="1"/>
        <v>OPAC</v>
      </c>
    </row>
    <row r="124" spans="1:10" ht="54">
      <c r="A124" s="3">
        <v>118</v>
      </c>
      <c r="B124" s="6" t="s">
        <v>2</v>
      </c>
      <c r="C124" s="7" t="s">
        <v>111</v>
      </c>
      <c r="D124" s="6" t="s">
        <v>110</v>
      </c>
      <c r="E124" s="8" t="s">
        <v>114</v>
      </c>
      <c r="F124" s="1" t="s">
        <v>458</v>
      </c>
      <c r="G124" s="2"/>
      <c r="H124" s="2">
        <v>250726</v>
      </c>
      <c r="I124" s="2"/>
      <c r="J124" s="9" t="str">
        <f t="shared" si="1"/>
        <v>OPAC</v>
      </c>
    </row>
    <row r="125" spans="1:10" ht="54">
      <c r="A125" s="3">
        <v>119</v>
      </c>
      <c r="B125" s="6" t="s">
        <v>2</v>
      </c>
      <c r="C125" s="7" t="s">
        <v>111</v>
      </c>
      <c r="D125" s="6" t="s">
        <v>110</v>
      </c>
      <c r="E125" s="8" t="s">
        <v>113</v>
      </c>
      <c r="F125" s="1" t="s">
        <v>458</v>
      </c>
      <c r="G125" s="2"/>
      <c r="H125" s="2">
        <v>660615</v>
      </c>
      <c r="I125" s="2"/>
      <c r="J125" s="9" t="str">
        <f t="shared" si="1"/>
        <v>OPAC</v>
      </c>
    </row>
    <row r="126" spans="1:10" ht="54">
      <c r="A126" s="3">
        <v>120</v>
      </c>
      <c r="B126" s="6" t="s">
        <v>2</v>
      </c>
      <c r="C126" s="7" t="s">
        <v>111</v>
      </c>
      <c r="D126" s="6" t="s">
        <v>110</v>
      </c>
      <c r="E126" s="8" t="s">
        <v>112</v>
      </c>
      <c r="F126" s="1" t="s">
        <v>458</v>
      </c>
      <c r="G126" s="2"/>
      <c r="H126" s="2">
        <v>852174</v>
      </c>
      <c r="I126" s="2"/>
      <c r="J126" s="9" t="str">
        <f t="shared" si="1"/>
        <v>OPAC</v>
      </c>
    </row>
    <row r="127" spans="1:10" ht="54">
      <c r="A127" s="3">
        <v>121</v>
      </c>
      <c r="B127" s="6" t="s">
        <v>2</v>
      </c>
      <c r="C127" s="7" t="s">
        <v>111</v>
      </c>
      <c r="D127" s="6" t="s">
        <v>110</v>
      </c>
      <c r="E127" s="5" t="s">
        <v>332</v>
      </c>
      <c r="F127" s="5" t="s">
        <v>458</v>
      </c>
      <c r="G127" s="4"/>
      <c r="H127" s="2">
        <v>237372</v>
      </c>
      <c r="I127" s="2"/>
      <c r="J127" s="9" t="str">
        <f t="shared" si="1"/>
        <v>OPAC</v>
      </c>
    </row>
    <row r="128" spans="1:10" ht="54">
      <c r="A128" s="3">
        <v>122</v>
      </c>
      <c r="B128" s="6" t="s">
        <v>2</v>
      </c>
      <c r="C128" s="7" t="s">
        <v>111</v>
      </c>
      <c r="D128" s="6" t="s">
        <v>110</v>
      </c>
      <c r="E128" s="5" t="s">
        <v>333</v>
      </c>
      <c r="F128" s="5" t="s">
        <v>458</v>
      </c>
      <c r="G128" s="4"/>
      <c r="H128" s="2">
        <v>792785</v>
      </c>
      <c r="I128" s="2"/>
      <c r="J128" s="9" t="str">
        <f t="shared" si="1"/>
        <v>OPAC</v>
      </c>
    </row>
    <row r="129" spans="1:10" ht="27">
      <c r="A129" s="3">
        <v>123</v>
      </c>
      <c r="B129" s="6" t="s">
        <v>2</v>
      </c>
      <c r="C129" s="7" t="s">
        <v>109</v>
      </c>
      <c r="D129" s="6" t="s">
        <v>108</v>
      </c>
      <c r="E129" s="8" t="s">
        <v>338</v>
      </c>
      <c r="F129" s="1" t="s">
        <v>458</v>
      </c>
      <c r="G129" s="2"/>
      <c r="H129" s="2">
        <v>255339</v>
      </c>
      <c r="I129" s="2"/>
      <c r="J129" s="9" t="str">
        <f t="shared" si="1"/>
        <v>OPAC</v>
      </c>
    </row>
    <row r="130" spans="1:10" ht="27">
      <c r="A130" s="3">
        <v>124</v>
      </c>
      <c r="B130" s="6" t="s">
        <v>2</v>
      </c>
      <c r="C130" s="7" t="s">
        <v>109</v>
      </c>
      <c r="D130" s="6" t="s">
        <v>108</v>
      </c>
      <c r="E130" s="5" t="s">
        <v>339</v>
      </c>
      <c r="F130" s="5" t="s">
        <v>458</v>
      </c>
      <c r="G130" s="4"/>
      <c r="H130" s="2">
        <v>255231</v>
      </c>
      <c r="I130" s="2"/>
      <c r="J130" s="9" t="str">
        <f t="shared" si="1"/>
        <v>OPAC</v>
      </c>
    </row>
    <row r="131" spans="1:10" ht="27">
      <c r="A131" s="3">
        <v>125</v>
      </c>
      <c r="B131" s="6" t="s">
        <v>2</v>
      </c>
      <c r="C131" s="7" t="s">
        <v>109</v>
      </c>
      <c r="D131" s="6" t="s">
        <v>108</v>
      </c>
      <c r="E131" s="5" t="s">
        <v>340</v>
      </c>
      <c r="F131" s="5" t="s">
        <v>458</v>
      </c>
      <c r="G131" s="4"/>
      <c r="H131" s="2">
        <v>255213</v>
      </c>
      <c r="I131" s="2"/>
      <c r="J131" s="9" t="str">
        <f t="shared" si="1"/>
        <v>OPAC</v>
      </c>
    </row>
    <row r="132" spans="1:10" ht="27">
      <c r="A132" s="3">
        <v>126</v>
      </c>
      <c r="B132" s="6" t="s">
        <v>2</v>
      </c>
      <c r="C132" s="7" t="s">
        <v>109</v>
      </c>
      <c r="D132" s="6" t="s">
        <v>108</v>
      </c>
      <c r="E132" s="1" t="s">
        <v>342</v>
      </c>
      <c r="F132" s="5" t="s">
        <v>458</v>
      </c>
      <c r="G132" s="4"/>
      <c r="H132" s="2">
        <v>844748</v>
      </c>
      <c r="I132" s="2"/>
      <c r="J132" s="9" t="str">
        <f t="shared" si="1"/>
        <v>OPAC</v>
      </c>
    </row>
    <row r="133" spans="1:10" ht="27">
      <c r="A133" s="3">
        <v>127</v>
      </c>
      <c r="B133" s="6" t="s">
        <v>2</v>
      </c>
      <c r="C133" s="7" t="s">
        <v>109</v>
      </c>
      <c r="D133" s="6" t="s">
        <v>108</v>
      </c>
      <c r="E133" s="1" t="s">
        <v>341</v>
      </c>
      <c r="F133" s="5" t="s">
        <v>458</v>
      </c>
      <c r="G133" s="4"/>
      <c r="H133" s="2">
        <v>255416</v>
      </c>
      <c r="I133" s="2"/>
      <c r="J133" s="9" t="str">
        <f t="shared" si="1"/>
        <v>OPAC</v>
      </c>
    </row>
    <row r="134" spans="1:10" ht="27">
      <c r="A134" s="3">
        <v>128</v>
      </c>
      <c r="B134" s="6" t="s">
        <v>2</v>
      </c>
      <c r="C134" s="7" t="s">
        <v>109</v>
      </c>
      <c r="D134" s="6" t="s">
        <v>108</v>
      </c>
      <c r="E134" s="1" t="s">
        <v>343</v>
      </c>
      <c r="F134" s="5" t="s">
        <v>458</v>
      </c>
      <c r="G134" s="4"/>
      <c r="H134" s="2">
        <v>579836</v>
      </c>
      <c r="I134" s="2"/>
      <c r="J134" s="9" t="str">
        <f t="shared" si="1"/>
        <v>OPAC</v>
      </c>
    </row>
    <row r="135" spans="1:10" ht="27">
      <c r="A135" s="3">
        <v>129</v>
      </c>
      <c r="B135" s="6" t="s">
        <v>2</v>
      </c>
      <c r="C135" s="7" t="s">
        <v>109</v>
      </c>
      <c r="D135" s="6" t="s">
        <v>108</v>
      </c>
      <c r="E135" s="1" t="s">
        <v>344</v>
      </c>
      <c r="F135" s="5" t="s">
        <v>459</v>
      </c>
      <c r="G135" s="4"/>
      <c r="H135" s="2"/>
      <c r="I135" s="2"/>
      <c r="J135" s="9"/>
    </row>
    <row r="136" spans="1:10" ht="27">
      <c r="A136" s="3">
        <v>130</v>
      </c>
      <c r="B136" s="6" t="s">
        <v>2</v>
      </c>
      <c r="C136" s="7" t="s">
        <v>109</v>
      </c>
      <c r="D136" s="6" t="s">
        <v>108</v>
      </c>
      <c r="E136" s="1" t="s">
        <v>345</v>
      </c>
      <c r="F136" s="5" t="s">
        <v>458</v>
      </c>
      <c r="G136" s="4"/>
      <c r="H136" s="2">
        <v>255370</v>
      </c>
      <c r="I136" s="2"/>
      <c r="J136" s="9" t="str">
        <f t="shared" ref="J136:J198" si="2">HYPERLINK("http://klibs1.kj.yamagata-u.ac.jp/mylimedio/search/search.do?keyword=%23ID%3D"&amp;H136,"OPAC")</f>
        <v>OPAC</v>
      </c>
    </row>
    <row r="137" spans="1:10" ht="27">
      <c r="A137" s="3">
        <v>131</v>
      </c>
      <c r="B137" s="6" t="s">
        <v>2</v>
      </c>
      <c r="C137" s="7" t="s">
        <v>109</v>
      </c>
      <c r="D137" s="6" t="s">
        <v>108</v>
      </c>
      <c r="E137" s="1" t="s">
        <v>346</v>
      </c>
      <c r="F137" s="5" t="s">
        <v>459</v>
      </c>
      <c r="G137" s="4"/>
      <c r="H137" s="2"/>
      <c r="I137" s="2"/>
      <c r="J137" s="9"/>
    </row>
    <row r="138" spans="1:10" ht="40.5">
      <c r="A138" s="3">
        <v>132</v>
      </c>
      <c r="B138" s="6" t="s">
        <v>2</v>
      </c>
      <c r="C138" s="7" t="s">
        <v>107</v>
      </c>
      <c r="D138" s="6" t="s">
        <v>106</v>
      </c>
      <c r="E138" s="8" t="s">
        <v>347</v>
      </c>
      <c r="F138" s="1" t="s">
        <v>458</v>
      </c>
      <c r="G138" s="2"/>
      <c r="H138" s="2">
        <v>769163</v>
      </c>
      <c r="I138" s="2"/>
      <c r="J138" s="9" t="str">
        <f t="shared" si="2"/>
        <v>OPAC</v>
      </c>
    </row>
    <row r="139" spans="1:10" ht="40.5">
      <c r="A139" s="3">
        <v>133</v>
      </c>
      <c r="B139" s="6" t="s">
        <v>2</v>
      </c>
      <c r="C139" s="7" t="s">
        <v>105</v>
      </c>
      <c r="D139" s="6" t="s">
        <v>104</v>
      </c>
      <c r="E139" s="8" t="s">
        <v>348</v>
      </c>
      <c r="F139" s="1" t="s">
        <v>459</v>
      </c>
      <c r="G139" s="2"/>
      <c r="H139" s="2"/>
      <c r="I139" s="2"/>
      <c r="J139" s="9"/>
    </row>
    <row r="140" spans="1:10" ht="40.5">
      <c r="A140" s="3">
        <v>134</v>
      </c>
      <c r="B140" s="6" t="s">
        <v>2</v>
      </c>
      <c r="C140" s="7" t="s">
        <v>99</v>
      </c>
      <c r="D140" s="6" t="s">
        <v>104</v>
      </c>
      <c r="E140" s="8" t="s">
        <v>349</v>
      </c>
      <c r="F140" s="1" t="s">
        <v>459</v>
      </c>
      <c r="G140" s="2"/>
      <c r="H140" s="2"/>
      <c r="I140" s="2"/>
      <c r="J140" s="9"/>
    </row>
    <row r="141" spans="1:10" ht="40.5">
      <c r="A141" s="3">
        <v>135</v>
      </c>
      <c r="B141" s="6" t="s">
        <v>2</v>
      </c>
      <c r="C141" s="7" t="s">
        <v>99</v>
      </c>
      <c r="D141" s="6" t="s">
        <v>101</v>
      </c>
      <c r="E141" s="8" t="s">
        <v>350</v>
      </c>
      <c r="F141" s="5" t="s">
        <v>459</v>
      </c>
      <c r="G141" s="4"/>
      <c r="H141" s="2"/>
      <c r="I141" s="2"/>
      <c r="J141" s="9"/>
    </row>
    <row r="142" spans="1:10" ht="67.5">
      <c r="A142" s="3">
        <v>136</v>
      </c>
      <c r="B142" s="6" t="s">
        <v>2</v>
      </c>
      <c r="C142" s="7" t="s">
        <v>99</v>
      </c>
      <c r="D142" s="6" t="s">
        <v>103</v>
      </c>
      <c r="E142" s="8" t="s">
        <v>351</v>
      </c>
      <c r="F142" s="1" t="s">
        <v>458</v>
      </c>
      <c r="G142" s="2"/>
      <c r="H142" s="2">
        <v>750402</v>
      </c>
      <c r="I142" s="2"/>
      <c r="J142" s="9" t="str">
        <f t="shared" si="2"/>
        <v>OPAC</v>
      </c>
    </row>
    <row r="143" spans="1:10" ht="40.5">
      <c r="A143" s="3">
        <v>137</v>
      </c>
      <c r="B143" s="6" t="s">
        <v>2</v>
      </c>
      <c r="C143" s="7" t="s">
        <v>99</v>
      </c>
      <c r="D143" s="6" t="s">
        <v>102</v>
      </c>
      <c r="E143" s="8" t="s">
        <v>354</v>
      </c>
      <c r="F143" s="1" t="s">
        <v>458</v>
      </c>
      <c r="G143" s="2"/>
      <c r="H143" s="2">
        <v>854858</v>
      </c>
      <c r="I143" s="2"/>
      <c r="J143" s="9" t="str">
        <f t="shared" si="2"/>
        <v>OPAC</v>
      </c>
    </row>
    <row r="144" spans="1:10" ht="27">
      <c r="A144" s="3">
        <v>138</v>
      </c>
      <c r="B144" s="6" t="s">
        <v>2</v>
      </c>
      <c r="C144" s="7" t="s">
        <v>99</v>
      </c>
      <c r="D144" s="6" t="s">
        <v>98</v>
      </c>
      <c r="E144" s="8" t="s">
        <v>355</v>
      </c>
      <c r="F144" s="1" t="s">
        <v>459</v>
      </c>
      <c r="G144" s="2"/>
      <c r="H144" s="2"/>
      <c r="I144" s="2"/>
      <c r="J144" s="9"/>
    </row>
    <row r="145" spans="1:10" ht="27">
      <c r="A145" s="3">
        <v>139</v>
      </c>
      <c r="B145" s="6" t="s">
        <v>2</v>
      </c>
      <c r="C145" s="7" t="s">
        <v>99</v>
      </c>
      <c r="D145" s="6" t="s">
        <v>101</v>
      </c>
      <c r="E145" s="8" t="s">
        <v>356</v>
      </c>
      <c r="F145" s="1" t="s">
        <v>458</v>
      </c>
      <c r="G145" s="2"/>
      <c r="H145" s="2">
        <v>834658</v>
      </c>
      <c r="I145" s="2"/>
      <c r="J145" s="9" t="str">
        <f t="shared" si="2"/>
        <v>OPAC</v>
      </c>
    </row>
    <row r="146" spans="1:10" ht="27">
      <c r="A146" s="3">
        <v>140</v>
      </c>
      <c r="B146" s="6" t="s">
        <v>2</v>
      </c>
      <c r="C146" s="7" t="s">
        <v>99</v>
      </c>
      <c r="D146" s="6" t="s">
        <v>100</v>
      </c>
      <c r="E146" s="8" t="s">
        <v>357</v>
      </c>
      <c r="F146" s="1" t="s">
        <v>458</v>
      </c>
      <c r="G146" s="2"/>
      <c r="H146" s="2">
        <v>855055</v>
      </c>
      <c r="I146" s="2"/>
      <c r="J146" s="9" t="str">
        <f t="shared" si="2"/>
        <v>OPAC</v>
      </c>
    </row>
    <row r="147" spans="1:10" ht="27">
      <c r="A147" s="3">
        <v>141</v>
      </c>
      <c r="B147" s="6" t="s">
        <v>2</v>
      </c>
      <c r="C147" s="7" t="s">
        <v>99</v>
      </c>
      <c r="D147" s="6" t="s">
        <v>98</v>
      </c>
      <c r="E147" s="8" t="s">
        <v>358</v>
      </c>
      <c r="F147" s="1" t="s">
        <v>459</v>
      </c>
      <c r="G147" s="2"/>
      <c r="H147" s="2"/>
      <c r="I147" s="2"/>
      <c r="J147" s="9"/>
    </row>
    <row r="148" spans="1:10" ht="40.5">
      <c r="A148" s="3">
        <v>142</v>
      </c>
      <c r="B148" s="6" t="s">
        <v>2</v>
      </c>
      <c r="C148" s="7" t="s">
        <v>92</v>
      </c>
      <c r="D148" s="6" t="s">
        <v>91</v>
      </c>
      <c r="E148" s="8" t="s">
        <v>97</v>
      </c>
      <c r="F148" s="1" t="s">
        <v>458</v>
      </c>
      <c r="G148" s="2"/>
      <c r="H148" s="2">
        <v>838275</v>
      </c>
      <c r="I148" s="2"/>
      <c r="J148" s="9" t="str">
        <f t="shared" si="2"/>
        <v>OPAC</v>
      </c>
    </row>
    <row r="149" spans="1:10" ht="40.5">
      <c r="A149" s="3">
        <v>143</v>
      </c>
      <c r="B149" s="6" t="s">
        <v>2</v>
      </c>
      <c r="C149" s="7" t="s">
        <v>92</v>
      </c>
      <c r="D149" s="6" t="s">
        <v>91</v>
      </c>
      <c r="E149" s="8" t="s">
        <v>96</v>
      </c>
      <c r="F149" s="1" t="s">
        <v>458</v>
      </c>
      <c r="G149" s="2"/>
      <c r="H149" s="2">
        <v>344697</v>
      </c>
      <c r="I149" s="2"/>
      <c r="J149" s="9" t="str">
        <f t="shared" si="2"/>
        <v>OPAC</v>
      </c>
    </row>
    <row r="150" spans="1:10" ht="40.5">
      <c r="A150" s="3">
        <v>144</v>
      </c>
      <c r="B150" s="6" t="s">
        <v>2</v>
      </c>
      <c r="C150" s="7" t="s">
        <v>92</v>
      </c>
      <c r="D150" s="6" t="s">
        <v>91</v>
      </c>
      <c r="E150" s="8" t="s">
        <v>359</v>
      </c>
      <c r="F150" s="1" t="s">
        <v>458</v>
      </c>
      <c r="G150" s="2"/>
      <c r="H150" s="2">
        <v>758071</v>
      </c>
      <c r="I150" s="2"/>
      <c r="J150" s="9" t="str">
        <f t="shared" si="2"/>
        <v>OPAC</v>
      </c>
    </row>
    <row r="151" spans="1:10" ht="40.5">
      <c r="A151" s="3">
        <v>145</v>
      </c>
      <c r="B151" s="6" t="s">
        <v>2</v>
      </c>
      <c r="C151" s="7" t="s">
        <v>92</v>
      </c>
      <c r="D151" s="6" t="s">
        <v>91</v>
      </c>
      <c r="E151" s="8" t="s">
        <v>360</v>
      </c>
      <c r="F151" s="1" t="s">
        <v>458</v>
      </c>
      <c r="G151" s="2"/>
      <c r="H151" s="2">
        <v>844984</v>
      </c>
      <c r="I151" s="2"/>
      <c r="J151" s="9" t="str">
        <f t="shared" si="2"/>
        <v>OPAC</v>
      </c>
    </row>
    <row r="152" spans="1:10" ht="40.5">
      <c r="A152" s="3">
        <v>146</v>
      </c>
      <c r="B152" s="6" t="s">
        <v>2</v>
      </c>
      <c r="C152" s="7" t="s">
        <v>92</v>
      </c>
      <c r="D152" s="6" t="s">
        <v>91</v>
      </c>
      <c r="E152" s="8" t="s">
        <v>95</v>
      </c>
      <c r="F152" s="1" t="s">
        <v>458</v>
      </c>
      <c r="G152" s="2"/>
      <c r="H152" s="2">
        <v>795560</v>
      </c>
      <c r="I152" s="2"/>
      <c r="J152" s="9" t="str">
        <f t="shared" si="2"/>
        <v>OPAC</v>
      </c>
    </row>
    <row r="153" spans="1:10" ht="40.5">
      <c r="A153" s="3">
        <v>147</v>
      </c>
      <c r="B153" s="6" t="s">
        <v>2</v>
      </c>
      <c r="C153" s="7" t="s">
        <v>92</v>
      </c>
      <c r="D153" s="6" t="s">
        <v>91</v>
      </c>
      <c r="E153" s="8" t="s">
        <v>94</v>
      </c>
      <c r="F153" s="1" t="s">
        <v>458</v>
      </c>
      <c r="G153" s="2"/>
      <c r="H153" s="2">
        <v>794578</v>
      </c>
      <c r="I153" s="2"/>
      <c r="J153" s="9" t="str">
        <f t="shared" si="2"/>
        <v>OPAC</v>
      </c>
    </row>
    <row r="154" spans="1:10" ht="40.5">
      <c r="A154" s="3">
        <v>148</v>
      </c>
      <c r="B154" s="6" t="s">
        <v>2</v>
      </c>
      <c r="C154" s="7" t="s">
        <v>92</v>
      </c>
      <c r="D154" s="6" t="s">
        <v>91</v>
      </c>
      <c r="E154" s="8" t="s">
        <v>93</v>
      </c>
      <c r="F154" s="1" t="s">
        <v>458</v>
      </c>
      <c r="G154" s="2"/>
      <c r="H154" s="2">
        <v>775203</v>
      </c>
      <c r="I154" s="2"/>
      <c r="J154" s="9" t="str">
        <f t="shared" si="2"/>
        <v>OPAC</v>
      </c>
    </row>
    <row r="155" spans="1:10" ht="40.5">
      <c r="A155" s="3">
        <v>149</v>
      </c>
      <c r="B155" s="6" t="s">
        <v>2</v>
      </c>
      <c r="C155" s="7" t="s">
        <v>92</v>
      </c>
      <c r="D155" s="6" t="s">
        <v>91</v>
      </c>
      <c r="E155" s="8" t="s">
        <v>361</v>
      </c>
      <c r="F155" s="1" t="s">
        <v>458</v>
      </c>
      <c r="G155" s="2"/>
      <c r="H155" s="2">
        <v>787759</v>
      </c>
      <c r="I155" s="2"/>
      <c r="J155" s="9" t="str">
        <f t="shared" si="2"/>
        <v>OPAC</v>
      </c>
    </row>
    <row r="156" spans="1:10" ht="40.5">
      <c r="A156" s="3">
        <v>150</v>
      </c>
      <c r="B156" s="6" t="s">
        <v>2</v>
      </c>
      <c r="C156" s="7" t="s">
        <v>90</v>
      </c>
      <c r="D156" s="6" t="s">
        <v>89</v>
      </c>
      <c r="E156" s="5" t="s">
        <v>362</v>
      </c>
      <c r="F156" s="5" t="s">
        <v>458</v>
      </c>
      <c r="G156" s="4"/>
      <c r="H156" s="2">
        <v>307824</v>
      </c>
      <c r="I156" s="2"/>
      <c r="J156" s="9" t="str">
        <f t="shared" si="2"/>
        <v>OPAC</v>
      </c>
    </row>
    <row r="157" spans="1:10" ht="40.5">
      <c r="A157" s="3">
        <v>151</v>
      </c>
      <c r="B157" s="6" t="s">
        <v>2</v>
      </c>
      <c r="C157" s="7" t="s">
        <v>90</v>
      </c>
      <c r="D157" s="6" t="s">
        <v>89</v>
      </c>
      <c r="E157" s="1" t="s">
        <v>363</v>
      </c>
      <c r="F157" s="5" t="s">
        <v>458</v>
      </c>
      <c r="G157" s="4"/>
      <c r="H157" s="2">
        <v>854469</v>
      </c>
      <c r="I157" s="2"/>
      <c r="J157" s="9" t="str">
        <f t="shared" si="2"/>
        <v>OPAC</v>
      </c>
    </row>
    <row r="158" spans="1:10" ht="54">
      <c r="A158" s="3">
        <v>152</v>
      </c>
      <c r="B158" s="6" t="s">
        <v>2</v>
      </c>
      <c r="C158" s="7" t="s">
        <v>88</v>
      </c>
      <c r="D158" s="6" t="s">
        <v>87</v>
      </c>
      <c r="E158" s="5" t="s">
        <v>334</v>
      </c>
      <c r="F158" s="1" t="s">
        <v>458</v>
      </c>
      <c r="G158" s="2"/>
      <c r="H158" s="2">
        <v>844877</v>
      </c>
      <c r="I158" s="2"/>
      <c r="J158" s="9" t="str">
        <f t="shared" si="2"/>
        <v>OPAC</v>
      </c>
    </row>
    <row r="159" spans="1:10" ht="54">
      <c r="A159" s="3">
        <v>153</v>
      </c>
      <c r="B159" s="6" t="s">
        <v>2</v>
      </c>
      <c r="C159" s="7" t="s">
        <v>88</v>
      </c>
      <c r="D159" s="6" t="s">
        <v>87</v>
      </c>
      <c r="E159" s="5" t="s">
        <v>364</v>
      </c>
      <c r="F159" s="5" t="s">
        <v>458</v>
      </c>
      <c r="G159" s="4"/>
      <c r="H159" s="2">
        <v>792424</v>
      </c>
      <c r="I159" s="2"/>
      <c r="J159" s="9" t="str">
        <f t="shared" si="2"/>
        <v>OPAC</v>
      </c>
    </row>
    <row r="160" spans="1:10" ht="54">
      <c r="A160" s="3">
        <v>154</v>
      </c>
      <c r="B160" s="6" t="s">
        <v>2</v>
      </c>
      <c r="C160" s="7" t="s">
        <v>88</v>
      </c>
      <c r="D160" s="6" t="s">
        <v>87</v>
      </c>
      <c r="E160" s="1" t="s">
        <v>365</v>
      </c>
      <c r="F160" s="5" t="s">
        <v>458</v>
      </c>
      <c r="G160" s="4"/>
      <c r="H160" s="2">
        <v>764268</v>
      </c>
      <c r="I160" s="2"/>
      <c r="J160" s="9" t="str">
        <f t="shared" si="2"/>
        <v>OPAC</v>
      </c>
    </row>
    <row r="161" spans="1:10">
      <c r="A161" s="3">
        <v>155</v>
      </c>
      <c r="B161" s="6" t="s">
        <v>2</v>
      </c>
      <c r="C161" s="7" t="s">
        <v>86</v>
      </c>
      <c r="D161" s="6" t="s">
        <v>85</v>
      </c>
      <c r="E161" s="8" t="s">
        <v>366</v>
      </c>
      <c r="F161" s="1" t="s">
        <v>459</v>
      </c>
      <c r="G161" s="2"/>
      <c r="H161" s="2"/>
      <c r="I161" s="2"/>
      <c r="J161" s="9"/>
    </row>
    <row r="162" spans="1:10" ht="27">
      <c r="A162" s="3">
        <v>156</v>
      </c>
      <c r="B162" s="6" t="s">
        <v>2</v>
      </c>
      <c r="C162" s="7" t="s">
        <v>84</v>
      </c>
      <c r="D162" s="6" t="s">
        <v>83</v>
      </c>
      <c r="E162" s="8" t="s">
        <v>367</v>
      </c>
      <c r="F162" s="1" t="s">
        <v>459</v>
      </c>
      <c r="G162" s="2"/>
      <c r="H162" s="2"/>
      <c r="I162" s="2"/>
      <c r="J162" s="9"/>
    </row>
    <row r="163" spans="1:10" ht="54">
      <c r="A163" s="3">
        <v>157</v>
      </c>
      <c r="B163" s="6" t="s">
        <v>2</v>
      </c>
      <c r="C163" s="7" t="s">
        <v>82</v>
      </c>
      <c r="D163" s="6" t="s">
        <v>81</v>
      </c>
      <c r="E163" s="8" t="s">
        <v>80</v>
      </c>
      <c r="F163" s="1" t="s">
        <v>458</v>
      </c>
      <c r="G163" s="2"/>
      <c r="H163" s="2">
        <v>861297</v>
      </c>
      <c r="I163" s="2"/>
      <c r="J163" s="9" t="str">
        <f t="shared" si="2"/>
        <v>OPAC</v>
      </c>
    </row>
    <row r="164" spans="1:10" ht="27">
      <c r="A164" s="3">
        <v>158</v>
      </c>
      <c r="B164" s="6" t="s">
        <v>2</v>
      </c>
      <c r="C164" s="7" t="s">
        <v>79</v>
      </c>
      <c r="D164" s="6" t="s">
        <v>78</v>
      </c>
      <c r="E164" s="5" t="s">
        <v>369</v>
      </c>
      <c r="F164" s="1" t="s">
        <v>458</v>
      </c>
      <c r="G164" s="2"/>
      <c r="H164" s="2">
        <v>475112</v>
      </c>
      <c r="I164" s="2"/>
      <c r="J164" s="9" t="str">
        <f t="shared" si="2"/>
        <v>OPAC</v>
      </c>
    </row>
    <row r="165" spans="1:10" ht="27">
      <c r="A165" s="3">
        <v>159</v>
      </c>
      <c r="B165" s="6" t="s">
        <v>2</v>
      </c>
      <c r="C165" s="7" t="s">
        <v>79</v>
      </c>
      <c r="D165" s="6" t="s">
        <v>78</v>
      </c>
      <c r="E165" s="5" t="s">
        <v>368</v>
      </c>
      <c r="F165" s="5" t="s">
        <v>458</v>
      </c>
      <c r="G165" s="4"/>
      <c r="H165" s="2">
        <v>120337</v>
      </c>
      <c r="I165" s="2"/>
      <c r="J165" s="9" t="str">
        <f t="shared" si="2"/>
        <v>OPAC</v>
      </c>
    </row>
    <row r="166" spans="1:10" ht="27">
      <c r="A166" s="3">
        <v>160</v>
      </c>
      <c r="B166" s="6" t="s">
        <v>2</v>
      </c>
      <c r="C166" s="7" t="s">
        <v>77</v>
      </c>
      <c r="D166" s="6" t="s">
        <v>76</v>
      </c>
      <c r="E166" s="5" t="s">
        <v>370</v>
      </c>
      <c r="F166" s="1" t="s">
        <v>458</v>
      </c>
      <c r="G166" s="2"/>
      <c r="H166" s="2">
        <v>348686</v>
      </c>
      <c r="I166" s="2"/>
      <c r="J166" s="9" t="str">
        <f t="shared" si="2"/>
        <v>OPAC</v>
      </c>
    </row>
    <row r="167" spans="1:10" ht="27">
      <c r="A167" s="3">
        <v>161</v>
      </c>
      <c r="B167" s="6" t="s">
        <v>2</v>
      </c>
      <c r="C167" s="7" t="s">
        <v>75</v>
      </c>
      <c r="D167" s="6" t="s">
        <v>74</v>
      </c>
      <c r="E167" s="8" t="s">
        <v>335</v>
      </c>
      <c r="F167" s="5" t="s">
        <v>458</v>
      </c>
      <c r="G167" s="2"/>
      <c r="H167" s="2">
        <v>764954</v>
      </c>
      <c r="I167" s="2"/>
      <c r="J167" s="9" t="str">
        <f t="shared" si="2"/>
        <v>OPAC</v>
      </c>
    </row>
    <row r="168" spans="1:10" ht="27">
      <c r="A168" s="3">
        <v>162</v>
      </c>
      <c r="B168" s="6" t="s">
        <v>2</v>
      </c>
      <c r="C168" s="7" t="s">
        <v>73</v>
      </c>
      <c r="D168" s="6" t="s">
        <v>72</v>
      </c>
      <c r="E168" s="8" t="s">
        <v>371</v>
      </c>
      <c r="F168" s="1" t="s">
        <v>458</v>
      </c>
      <c r="G168" s="2"/>
      <c r="H168" s="2">
        <v>779583</v>
      </c>
      <c r="I168" s="2"/>
      <c r="J168" s="9" t="str">
        <f t="shared" si="2"/>
        <v>OPAC</v>
      </c>
    </row>
    <row r="169" spans="1:10" ht="40.5">
      <c r="A169" s="3">
        <v>163</v>
      </c>
      <c r="B169" s="6" t="s">
        <v>2</v>
      </c>
      <c r="C169" s="7" t="s">
        <v>73</v>
      </c>
      <c r="D169" s="6" t="s">
        <v>72</v>
      </c>
      <c r="E169" s="5" t="s">
        <v>372</v>
      </c>
      <c r="F169" s="5" t="s">
        <v>458</v>
      </c>
      <c r="G169" s="2"/>
      <c r="H169" s="2">
        <v>750224</v>
      </c>
      <c r="I169" s="2"/>
      <c r="J169" s="9" t="str">
        <f>HYPERLINK("http://klibs1.kj.yamagata-u.ac.jp/mylimedio/search/search.do?keyword=%23ID%3D"&amp;H169,"OPAC")</f>
        <v>OPAC</v>
      </c>
    </row>
    <row r="170" spans="1:10" ht="27">
      <c r="A170" s="3">
        <v>164</v>
      </c>
      <c r="B170" s="6" t="s">
        <v>2</v>
      </c>
      <c r="C170" s="7" t="s">
        <v>71</v>
      </c>
      <c r="D170" s="6" t="s">
        <v>70</v>
      </c>
      <c r="E170" s="8" t="s">
        <v>373</v>
      </c>
      <c r="F170" s="1" t="s">
        <v>459</v>
      </c>
      <c r="G170" s="2"/>
      <c r="H170" s="2"/>
      <c r="I170" s="2"/>
      <c r="J170" s="9"/>
    </row>
    <row r="171" spans="1:10" ht="40.5">
      <c r="A171" s="3">
        <v>165</v>
      </c>
      <c r="B171" s="6" t="s">
        <v>2</v>
      </c>
      <c r="C171" s="7" t="s">
        <v>68</v>
      </c>
      <c r="D171" s="6" t="s">
        <v>67</v>
      </c>
      <c r="E171" s="5" t="s">
        <v>69</v>
      </c>
      <c r="F171" s="1" t="s">
        <v>458</v>
      </c>
      <c r="G171" s="2"/>
      <c r="H171" s="2">
        <v>835839</v>
      </c>
      <c r="I171" s="2"/>
      <c r="J171" s="9" t="str">
        <f>HYPERLINK("http://klibs1.kj.yamagata-u.ac.jp/mylimedio/search/search.do?keyword=%23ID%3D"&amp;H171,"OPAC")</f>
        <v>OPAC</v>
      </c>
    </row>
    <row r="172" spans="1:10" ht="40.5">
      <c r="A172" s="3">
        <v>166</v>
      </c>
      <c r="B172" s="6" t="s">
        <v>2</v>
      </c>
      <c r="C172" s="7" t="s">
        <v>68</v>
      </c>
      <c r="D172" s="6" t="s">
        <v>67</v>
      </c>
      <c r="E172" s="5" t="s">
        <v>374</v>
      </c>
      <c r="F172" s="5" t="s">
        <v>458</v>
      </c>
      <c r="G172" s="4"/>
      <c r="H172" s="2">
        <v>844954</v>
      </c>
      <c r="I172" s="2"/>
      <c r="J172" s="9" t="str">
        <f t="shared" si="2"/>
        <v>OPAC</v>
      </c>
    </row>
    <row r="173" spans="1:10" ht="54">
      <c r="A173" s="3">
        <v>167</v>
      </c>
      <c r="B173" s="6" t="s">
        <v>2</v>
      </c>
      <c r="C173" s="7" t="s">
        <v>68</v>
      </c>
      <c r="D173" s="6" t="s">
        <v>67</v>
      </c>
      <c r="E173" s="1" t="s">
        <v>375</v>
      </c>
      <c r="F173" s="5" t="s">
        <v>458</v>
      </c>
      <c r="G173" s="4"/>
      <c r="H173" s="2">
        <v>858442</v>
      </c>
      <c r="I173" s="2"/>
      <c r="J173" s="9" t="str">
        <f t="shared" si="2"/>
        <v>OPAC</v>
      </c>
    </row>
    <row r="174" spans="1:10" ht="40.5">
      <c r="A174" s="3">
        <v>168</v>
      </c>
      <c r="B174" s="6" t="s">
        <v>2</v>
      </c>
      <c r="C174" s="7" t="s">
        <v>68</v>
      </c>
      <c r="D174" s="6" t="s">
        <v>67</v>
      </c>
      <c r="E174" s="1" t="s">
        <v>376</v>
      </c>
      <c r="F174" s="5" t="s">
        <v>458</v>
      </c>
      <c r="G174" s="4"/>
      <c r="H174" s="2">
        <v>835906</v>
      </c>
      <c r="I174" s="2"/>
      <c r="J174" s="9" t="str">
        <f t="shared" si="2"/>
        <v>OPAC</v>
      </c>
    </row>
    <row r="175" spans="1:10" ht="40.5">
      <c r="A175" s="3">
        <v>169</v>
      </c>
      <c r="B175" s="6" t="s">
        <v>2</v>
      </c>
      <c r="C175" s="7" t="s">
        <v>68</v>
      </c>
      <c r="D175" s="6" t="s">
        <v>67</v>
      </c>
      <c r="E175" s="1" t="s">
        <v>377</v>
      </c>
      <c r="F175" s="5" t="s">
        <v>458</v>
      </c>
      <c r="G175" s="4"/>
      <c r="H175" s="2">
        <v>856617</v>
      </c>
      <c r="I175" s="2"/>
      <c r="J175" s="9" t="str">
        <f t="shared" si="2"/>
        <v>OPAC</v>
      </c>
    </row>
    <row r="176" spans="1:10" ht="40.5">
      <c r="A176" s="3">
        <v>170</v>
      </c>
      <c r="B176" s="6" t="s">
        <v>2</v>
      </c>
      <c r="C176" s="7" t="s">
        <v>66</v>
      </c>
      <c r="D176" s="6" t="s">
        <v>65</v>
      </c>
      <c r="E176" s="8" t="s">
        <v>378</v>
      </c>
      <c r="F176" s="1" t="s">
        <v>458</v>
      </c>
      <c r="G176" s="2"/>
      <c r="H176" s="2">
        <v>677879</v>
      </c>
      <c r="I176" s="2"/>
      <c r="J176" s="9" t="str">
        <f t="shared" si="2"/>
        <v>OPAC</v>
      </c>
    </row>
    <row r="177" spans="1:10" ht="40.5">
      <c r="A177" s="3">
        <v>171</v>
      </c>
      <c r="B177" s="6" t="s">
        <v>2</v>
      </c>
      <c r="C177" s="7" t="s">
        <v>66</v>
      </c>
      <c r="D177" s="6" t="s">
        <v>65</v>
      </c>
      <c r="E177" s="8" t="s">
        <v>379</v>
      </c>
      <c r="F177" s="1" t="s">
        <v>458</v>
      </c>
      <c r="G177" s="2"/>
      <c r="H177" s="2">
        <v>677879</v>
      </c>
      <c r="I177" s="2"/>
      <c r="J177" s="9" t="str">
        <f t="shared" si="2"/>
        <v>OPAC</v>
      </c>
    </row>
    <row r="178" spans="1:10" ht="40.5">
      <c r="A178" s="3">
        <v>172</v>
      </c>
      <c r="B178" s="6" t="s">
        <v>2</v>
      </c>
      <c r="C178" s="7" t="s">
        <v>66</v>
      </c>
      <c r="D178" s="6" t="s">
        <v>65</v>
      </c>
      <c r="E178" s="5" t="s">
        <v>380</v>
      </c>
      <c r="F178" s="5" t="s">
        <v>458</v>
      </c>
      <c r="G178" s="4"/>
      <c r="H178" s="2">
        <v>796791</v>
      </c>
      <c r="I178" s="2"/>
      <c r="J178" s="9" t="str">
        <f t="shared" si="2"/>
        <v>OPAC</v>
      </c>
    </row>
    <row r="179" spans="1:10" ht="40.5">
      <c r="A179" s="3">
        <v>173</v>
      </c>
      <c r="B179" s="6" t="s">
        <v>2</v>
      </c>
      <c r="C179" s="7" t="s">
        <v>66</v>
      </c>
      <c r="D179" s="6" t="s">
        <v>65</v>
      </c>
      <c r="E179" s="5" t="s">
        <v>381</v>
      </c>
      <c r="F179" s="5" t="s">
        <v>458</v>
      </c>
      <c r="G179" s="4"/>
      <c r="H179" s="2">
        <v>844954</v>
      </c>
      <c r="I179" s="2"/>
      <c r="J179" s="9" t="str">
        <f t="shared" si="2"/>
        <v>OPAC</v>
      </c>
    </row>
    <row r="180" spans="1:10" ht="27">
      <c r="A180" s="3">
        <v>174</v>
      </c>
      <c r="B180" s="6" t="s">
        <v>2</v>
      </c>
      <c r="C180" s="7" t="s">
        <v>64</v>
      </c>
      <c r="D180" s="6" t="s">
        <v>54</v>
      </c>
      <c r="E180" s="8" t="s">
        <v>382</v>
      </c>
      <c r="F180" s="1" t="s">
        <v>458</v>
      </c>
      <c r="G180" s="2"/>
      <c r="H180" s="2">
        <v>480134</v>
      </c>
      <c r="I180" s="2"/>
      <c r="J180" s="9" t="str">
        <f t="shared" si="2"/>
        <v>OPAC</v>
      </c>
    </row>
    <row r="181" spans="1:10" ht="27">
      <c r="A181" s="3">
        <v>175</v>
      </c>
      <c r="B181" s="6" t="s">
        <v>2</v>
      </c>
      <c r="C181" s="7" t="s">
        <v>64</v>
      </c>
      <c r="D181" s="6" t="s">
        <v>54</v>
      </c>
      <c r="E181" s="5" t="s">
        <v>383</v>
      </c>
      <c r="F181" s="5" t="s">
        <v>458</v>
      </c>
      <c r="G181" s="2"/>
      <c r="H181" s="2">
        <v>146745</v>
      </c>
      <c r="I181" s="2"/>
      <c r="J181" s="9" t="str">
        <f t="shared" si="2"/>
        <v>OPAC</v>
      </c>
    </row>
    <row r="182" spans="1:10" ht="27">
      <c r="A182" s="3">
        <v>176</v>
      </c>
      <c r="B182" s="6" t="s">
        <v>2</v>
      </c>
      <c r="C182" s="7" t="s">
        <v>63</v>
      </c>
      <c r="D182" s="6" t="s">
        <v>62</v>
      </c>
      <c r="E182" s="5" t="s">
        <v>384</v>
      </c>
      <c r="F182" s="5" t="s">
        <v>459</v>
      </c>
      <c r="G182" s="2"/>
      <c r="H182" s="2"/>
      <c r="I182" s="2"/>
      <c r="J182" s="9"/>
    </row>
    <row r="183" spans="1:10" ht="27">
      <c r="A183" s="3">
        <v>177</v>
      </c>
      <c r="B183" s="6" t="s">
        <v>2</v>
      </c>
      <c r="C183" s="7" t="s">
        <v>63</v>
      </c>
      <c r="D183" s="6" t="s">
        <v>62</v>
      </c>
      <c r="E183" s="1" t="s">
        <v>385</v>
      </c>
      <c r="F183" s="5" t="s">
        <v>458</v>
      </c>
      <c r="G183" s="4"/>
      <c r="H183" s="2">
        <v>836587</v>
      </c>
      <c r="I183" s="2"/>
      <c r="J183" s="9" t="str">
        <f t="shared" si="2"/>
        <v>OPAC</v>
      </c>
    </row>
    <row r="184" spans="1:10" ht="27">
      <c r="A184" s="3">
        <v>178</v>
      </c>
      <c r="B184" s="6" t="s">
        <v>2</v>
      </c>
      <c r="C184" s="7" t="s">
        <v>60</v>
      </c>
      <c r="D184" s="6" t="s">
        <v>59</v>
      </c>
      <c r="E184" s="8" t="s">
        <v>386</v>
      </c>
      <c r="F184" s="1" t="s">
        <v>458</v>
      </c>
      <c r="G184" s="2"/>
      <c r="H184" s="2">
        <v>860594</v>
      </c>
      <c r="I184" s="2"/>
      <c r="J184" s="9" t="str">
        <f t="shared" si="2"/>
        <v>OPAC</v>
      </c>
    </row>
    <row r="185" spans="1:10" ht="27">
      <c r="A185" s="3">
        <v>179</v>
      </c>
      <c r="B185" s="6" t="s">
        <v>2</v>
      </c>
      <c r="C185" s="7" t="s">
        <v>60</v>
      </c>
      <c r="D185" s="6" t="s">
        <v>59</v>
      </c>
      <c r="E185" s="5" t="s">
        <v>387</v>
      </c>
      <c r="F185" s="5" t="s">
        <v>458</v>
      </c>
      <c r="G185" s="4"/>
      <c r="H185" s="2">
        <v>764270</v>
      </c>
      <c r="I185" s="2"/>
      <c r="J185" s="9" t="str">
        <f t="shared" si="2"/>
        <v>OPAC</v>
      </c>
    </row>
    <row r="186" spans="1:10" ht="27">
      <c r="A186" s="3">
        <v>180</v>
      </c>
      <c r="B186" s="6" t="s">
        <v>2</v>
      </c>
      <c r="C186" s="7" t="s">
        <v>60</v>
      </c>
      <c r="D186" s="6" t="s">
        <v>59</v>
      </c>
      <c r="E186" s="5" t="s">
        <v>388</v>
      </c>
      <c r="F186" s="5" t="s">
        <v>458</v>
      </c>
      <c r="G186" s="4"/>
      <c r="H186" s="2">
        <v>845445</v>
      </c>
      <c r="I186" s="2"/>
      <c r="J186" s="9" t="str">
        <f t="shared" si="2"/>
        <v>OPAC</v>
      </c>
    </row>
    <row r="187" spans="1:10" ht="27">
      <c r="A187" s="3">
        <v>181</v>
      </c>
      <c r="B187" s="6" t="s">
        <v>2</v>
      </c>
      <c r="C187" s="7" t="s">
        <v>60</v>
      </c>
      <c r="D187" s="6" t="s">
        <v>59</v>
      </c>
      <c r="E187" s="1" t="s">
        <v>61</v>
      </c>
      <c r="F187" s="5" t="s">
        <v>458</v>
      </c>
      <c r="G187" s="4"/>
      <c r="H187" s="2">
        <v>773817</v>
      </c>
      <c r="I187" s="2"/>
      <c r="J187" s="9" t="str">
        <f t="shared" si="2"/>
        <v>OPAC</v>
      </c>
    </row>
    <row r="188" spans="1:10" ht="27">
      <c r="A188" s="3">
        <v>182</v>
      </c>
      <c r="B188" s="6" t="s">
        <v>2</v>
      </c>
      <c r="C188" s="7" t="s">
        <v>60</v>
      </c>
      <c r="D188" s="6" t="s">
        <v>59</v>
      </c>
      <c r="E188" s="1" t="s">
        <v>389</v>
      </c>
      <c r="F188" s="5" t="s">
        <v>458</v>
      </c>
      <c r="G188" s="4"/>
      <c r="H188" s="2">
        <v>828742</v>
      </c>
      <c r="I188" s="2"/>
      <c r="J188" s="9" t="str">
        <f t="shared" si="2"/>
        <v>OPAC</v>
      </c>
    </row>
    <row r="189" spans="1:10" ht="40.5">
      <c r="A189" s="3">
        <v>183</v>
      </c>
      <c r="B189" s="6" t="s">
        <v>2</v>
      </c>
      <c r="C189" s="7" t="s">
        <v>58</v>
      </c>
      <c r="D189" s="6" t="s">
        <v>57</v>
      </c>
      <c r="E189" s="8" t="s">
        <v>390</v>
      </c>
      <c r="F189" s="1" t="s">
        <v>458</v>
      </c>
      <c r="G189" s="2"/>
      <c r="H189" s="2">
        <v>854849</v>
      </c>
      <c r="I189" s="2"/>
      <c r="J189" s="9" t="str">
        <f t="shared" si="2"/>
        <v>OPAC</v>
      </c>
    </row>
    <row r="190" spans="1:10" ht="67.5">
      <c r="A190" s="3">
        <v>184</v>
      </c>
      <c r="B190" s="6" t="s">
        <v>2</v>
      </c>
      <c r="C190" s="7" t="s">
        <v>56</v>
      </c>
      <c r="D190" s="6" t="s">
        <v>55</v>
      </c>
      <c r="E190" s="5" t="s">
        <v>391</v>
      </c>
      <c r="F190" s="1" t="s">
        <v>458</v>
      </c>
      <c r="G190" s="4"/>
      <c r="H190" s="2">
        <v>795417</v>
      </c>
      <c r="I190" s="2"/>
      <c r="J190" s="9" t="str">
        <f t="shared" si="2"/>
        <v>OPAC</v>
      </c>
    </row>
    <row r="191" spans="1:10" ht="67.5">
      <c r="A191" s="3">
        <v>185</v>
      </c>
      <c r="B191" s="6" t="s">
        <v>2</v>
      </c>
      <c r="C191" s="7" t="s">
        <v>56</v>
      </c>
      <c r="D191" s="6" t="s">
        <v>55</v>
      </c>
      <c r="E191" s="1" t="s">
        <v>336</v>
      </c>
      <c r="F191" s="5" t="s">
        <v>458</v>
      </c>
      <c r="G191" s="4"/>
      <c r="H191" s="2">
        <v>854550</v>
      </c>
      <c r="I191" s="2"/>
      <c r="J191" s="9" t="str">
        <f t="shared" si="2"/>
        <v>OPAC</v>
      </c>
    </row>
    <row r="192" spans="1:10" ht="27">
      <c r="A192" s="3">
        <v>186</v>
      </c>
      <c r="B192" s="6" t="s">
        <v>2</v>
      </c>
      <c r="C192" s="7" t="s">
        <v>352</v>
      </c>
      <c r="D192" s="6" t="s">
        <v>54</v>
      </c>
      <c r="E192" s="8" t="s">
        <v>392</v>
      </c>
      <c r="F192" s="1" t="s">
        <v>458</v>
      </c>
      <c r="G192" s="2"/>
      <c r="H192" s="2">
        <v>845337</v>
      </c>
      <c r="I192" s="2"/>
      <c r="J192" s="9" t="str">
        <f>HYPERLINK("http://klibs1.kj.yamagata-u.ac.jp/mylimedio/search/search.do?keyword=%23ID%3D"&amp;H192,"OPAC")</f>
        <v>OPAC</v>
      </c>
    </row>
    <row r="193" spans="1:10" ht="40.5">
      <c r="A193" s="3">
        <v>187</v>
      </c>
      <c r="B193" s="6" t="s">
        <v>2</v>
      </c>
      <c r="C193" s="7" t="s">
        <v>52</v>
      </c>
      <c r="D193" s="6" t="s">
        <v>51</v>
      </c>
      <c r="E193" s="5" t="s">
        <v>462</v>
      </c>
      <c r="F193" s="1" t="s">
        <v>472</v>
      </c>
      <c r="G193" s="2"/>
      <c r="H193" t="s">
        <v>463</v>
      </c>
      <c r="I193" s="2"/>
      <c r="J193" s="9" t="str">
        <f>HYPERLINK(H193,"OPAC")</f>
        <v>OPAC</v>
      </c>
    </row>
    <row r="194" spans="1:10" ht="40.5">
      <c r="A194" s="3">
        <v>188</v>
      </c>
      <c r="B194" s="6" t="s">
        <v>2</v>
      </c>
      <c r="C194" s="7" t="s">
        <v>52</v>
      </c>
      <c r="D194" s="6" t="s">
        <v>51</v>
      </c>
      <c r="E194" s="5" t="s">
        <v>53</v>
      </c>
      <c r="F194" s="1" t="s">
        <v>472</v>
      </c>
      <c r="G194" s="2"/>
      <c r="H194" t="s">
        <v>464</v>
      </c>
      <c r="I194" s="2"/>
      <c r="J194" s="9" t="str">
        <f>HYPERLINK(H194,"OPAC")</f>
        <v>OPAC</v>
      </c>
    </row>
    <row r="195" spans="1:10" ht="40.5">
      <c r="A195" s="3">
        <v>189</v>
      </c>
      <c r="B195" s="6" t="s">
        <v>2</v>
      </c>
      <c r="C195" s="7" t="s">
        <v>52</v>
      </c>
      <c r="D195" s="6" t="s">
        <v>51</v>
      </c>
      <c r="E195" s="5" t="s">
        <v>393</v>
      </c>
      <c r="F195" s="1" t="s">
        <v>472</v>
      </c>
      <c r="G195" s="2"/>
      <c r="H195" s="2" t="s">
        <v>465</v>
      </c>
      <c r="I195" s="2"/>
      <c r="J195" s="9" t="str">
        <f>HYPERLINK(H195,"OPAC")</f>
        <v>OPAC</v>
      </c>
    </row>
    <row r="196" spans="1:10" ht="54">
      <c r="A196" s="3">
        <v>190</v>
      </c>
      <c r="B196" s="6" t="s">
        <v>2</v>
      </c>
      <c r="C196" s="7" t="s">
        <v>50</v>
      </c>
      <c r="D196" s="6" t="s">
        <v>49</v>
      </c>
      <c r="E196" s="5" t="s">
        <v>394</v>
      </c>
      <c r="F196" s="1" t="s">
        <v>458</v>
      </c>
      <c r="G196" s="2"/>
      <c r="H196" s="2">
        <v>345662</v>
      </c>
      <c r="I196" s="2"/>
      <c r="J196" s="9" t="str">
        <f t="shared" si="2"/>
        <v>OPAC</v>
      </c>
    </row>
    <row r="197" spans="1:10" ht="54">
      <c r="A197" s="3">
        <v>191</v>
      </c>
      <c r="B197" s="6" t="s">
        <v>2</v>
      </c>
      <c r="C197" s="7" t="s">
        <v>48</v>
      </c>
      <c r="D197" s="6" t="s">
        <v>47</v>
      </c>
      <c r="E197" s="8" t="s">
        <v>395</v>
      </c>
      <c r="F197" s="1" t="s">
        <v>458</v>
      </c>
      <c r="G197" s="2"/>
      <c r="H197" s="2">
        <v>143145</v>
      </c>
      <c r="I197" s="2"/>
      <c r="J197" s="9" t="str">
        <f t="shared" si="2"/>
        <v>OPAC</v>
      </c>
    </row>
    <row r="198" spans="1:10" ht="40.5">
      <c r="A198" s="3">
        <v>192</v>
      </c>
      <c r="B198" s="6" t="s">
        <v>2</v>
      </c>
      <c r="C198" s="7" t="s">
        <v>46</v>
      </c>
      <c r="D198" s="6" t="s">
        <v>45</v>
      </c>
      <c r="E198" s="5" t="s">
        <v>396</v>
      </c>
      <c r="F198" s="1" t="s">
        <v>458</v>
      </c>
      <c r="G198" s="2"/>
      <c r="H198" s="2">
        <v>322449</v>
      </c>
      <c r="I198" s="2"/>
      <c r="J198" s="9" t="str">
        <f t="shared" si="2"/>
        <v>OPAC</v>
      </c>
    </row>
    <row r="199" spans="1:10" ht="27">
      <c r="A199" s="3">
        <v>193</v>
      </c>
      <c r="B199" s="6" t="s">
        <v>2</v>
      </c>
      <c r="C199" s="7" t="s">
        <v>46</v>
      </c>
      <c r="D199" s="6" t="s">
        <v>45</v>
      </c>
      <c r="E199" s="5" t="s">
        <v>397</v>
      </c>
      <c r="F199" s="1" t="s">
        <v>458</v>
      </c>
      <c r="G199" s="2"/>
      <c r="H199" s="2">
        <v>103738</v>
      </c>
      <c r="I199" s="2"/>
      <c r="J199" s="9" t="str">
        <f t="shared" ref="J199:J256" si="3">HYPERLINK("http://klibs1.kj.yamagata-u.ac.jp/mylimedio/search/search.do?keyword=%23ID%3D"&amp;H199,"OPAC")</f>
        <v>OPAC</v>
      </c>
    </row>
    <row r="200" spans="1:10" ht="27">
      <c r="A200" s="3">
        <v>194</v>
      </c>
      <c r="B200" s="6" t="s">
        <v>2</v>
      </c>
      <c r="C200" s="7" t="s">
        <v>46</v>
      </c>
      <c r="D200" s="6" t="s">
        <v>45</v>
      </c>
      <c r="E200" s="5" t="s">
        <v>398</v>
      </c>
      <c r="F200" s="1" t="s">
        <v>458</v>
      </c>
      <c r="G200" s="2"/>
      <c r="H200" s="2">
        <v>147566</v>
      </c>
      <c r="I200" s="2"/>
      <c r="J200" s="9" t="str">
        <f t="shared" si="3"/>
        <v>OPAC</v>
      </c>
    </row>
    <row r="201" spans="1:10" ht="40.5">
      <c r="A201" s="3">
        <v>195</v>
      </c>
      <c r="B201" s="6" t="s">
        <v>2</v>
      </c>
      <c r="C201" s="7" t="s">
        <v>46</v>
      </c>
      <c r="D201" s="6" t="s">
        <v>45</v>
      </c>
      <c r="E201" s="5" t="s">
        <v>399</v>
      </c>
      <c r="F201" s="1" t="s">
        <v>458</v>
      </c>
      <c r="G201" s="2"/>
      <c r="H201" s="2">
        <v>290274</v>
      </c>
      <c r="I201" s="2"/>
      <c r="J201" s="9" t="str">
        <f t="shared" si="3"/>
        <v>OPAC</v>
      </c>
    </row>
    <row r="202" spans="1:10" ht="40.5">
      <c r="A202" s="3">
        <v>196</v>
      </c>
      <c r="B202" s="6" t="s">
        <v>2</v>
      </c>
      <c r="C202" s="7" t="s">
        <v>46</v>
      </c>
      <c r="D202" s="6" t="s">
        <v>45</v>
      </c>
      <c r="E202" s="5" t="s">
        <v>400</v>
      </c>
      <c r="F202" s="1" t="s">
        <v>458</v>
      </c>
      <c r="G202" s="2"/>
      <c r="H202" s="2">
        <v>331399</v>
      </c>
      <c r="I202" s="2"/>
      <c r="J202" s="9" t="str">
        <f t="shared" si="3"/>
        <v>OPAC</v>
      </c>
    </row>
    <row r="203" spans="1:10" ht="27">
      <c r="A203" s="3">
        <v>197</v>
      </c>
      <c r="B203" s="6" t="s">
        <v>2</v>
      </c>
      <c r="C203" s="7" t="s">
        <v>46</v>
      </c>
      <c r="D203" s="6" t="s">
        <v>45</v>
      </c>
      <c r="E203" s="5" t="s">
        <v>401</v>
      </c>
      <c r="F203" s="1" t="s">
        <v>459</v>
      </c>
      <c r="G203" s="2"/>
      <c r="H203" s="2"/>
      <c r="I203" s="2"/>
      <c r="J203" s="9"/>
    </row>
    <row r="204" spans="1:10" ht="27">
      <c r="A204" s="3">
        <v>198</v>
      </c>
      <c r="B204" s="6" t="s">
        <v>2</v>
      </c>
      <c r="C204" s="7" t="s">
        <v>46</v>
      </c>
      <c r="D204" s="6" t="s">
        <v>45</v>
      </c>
      <c r="E204" s="5" t="s">
        <v>402</v>
      </c>
      <c r="F204" s="1" t="s">
        <v>458</v>
      </c>
      <c r="G204" s="2"/>
      <c r="H204" s="2">
        <v>480931</v>
      </c>
      <c r="I204" s="2"/>
      <c r="J204" s="9" t="str">
        <f t="shared" si="3"/>
        <v>OPAC</v>
      </c>
    </row>
    <row r="205" spans="1:10" ht="27">
      <c r="A205" s="3">
        <v>199</v>
      </c>
      <c r="B205" s="6" t="s">
        <v>2</v>
      </c>
      <c r="C205" s="7" t="s">
        <v>46</v>
      </c>
      <c r="D205" s="6" t="s">
        <v>45</v>
      </c>
      <c r="E205" s="5" t="s">
        <v>403</v>
      </c>
      <c r="F205" s="1" t="s">
        <v>458</v>
      </c>
      <c r="G205" s="2"/>
      <c r="H205" s="2">
        <v>832148</v>
      </c>
      <c r="I205" s="2"/>
      <c r="J205" s="9" t="str">
        <f t="shared" si="3"/>
        <v>OPAC</v>
      </c>
    </row>
    <row r="206" spans="1:10" ht="67.5">
      <c r="A206" s="3">
        <v>200</v>
      </c>
      <c r="B206" s="6" t="s">
        <v>2</v>
      </c>
      <c r="C206" s="7" t="s">
        <v>44</v>
      </c>
      <c r="D206" s="6" t="s">
        <v>43</v>
      </c>
      <c r="E206" s="5" t="s">
        <v>404</v>
      </c>
      <c r="F206" s="1" t="s">
        <v>458</v>
      </c>
      <c r="G206" s="2"/>
      <c r="H206" s="2">
        <v>845414</v>
      </c>
      <c r="I206" s="2"/>
      <c r="J206" s="9" t="str">
        <f t="shared" si="3"/>
        <v>OPAC</v>
      </c>
    </row>
    <row r="207" spans="1:10" ht="40.5">
      <c r="A207" s="3">
        <v>201</v>
      </c>
      <c r="B207" s="6" t="s">
        <v>2</v>
      </c>
      <c r="C207" s="7" t="s">
        <v>42</v>
      </c>
      <c r="D207" s="6" t="s">
        <v>41</v>
      </c>
      <c r="E207" s="5" t="s">
        <v>405</v>
      </c>
      <c r="F207" s="1" t="s">
        <v>458</v>
      </c>
      <c r="G207" s="2"/>
      <c r="H207" s="2">
        <v>283582</v>
      </c>
      <c r="I207" s="2"/>
      <c r="J207" s="9" t="str">
        <f t="shared" si="3"/>
        <v>OPAC</v>
      </c>
    </row>
    <row r="208" spans="1:10" ht="40.5">
      <c r="A208" s="3">
        <v>202</v>
      </c>
      <c r="B208" s="6" t="s">
        <v>2</v>
      </c>
      <c r="C208" s="7" t="s">
        <v>42</v>
      </c>
      <c r="D208" s="6" t="s">
        <v>41</v>
      </c>
      <c r="E208" s="5" t="s">
        <v>406</v>
      </c>
      <c r="F208" s="5" t="s">
        <v>458</v>
      </c>
      <c r="G208" s="4"/>
      <c r="H208" s="2">
        <v>133245</v>
      </c>
      <c r="I208" s="2"/>
      <c r="J208" s="9" t="str">
        <f t="shared" si="3"/>
        <v>OPAC</v>
      </c>
    </row>
    <row r="209" spans="1:10" ht="40.5">
      <c r="A209" s="3">
        <v>203</v>
      </c>
      <c r="B209" s="6" t="s">
        <v>2</v>
      </c>
      <c r="C209" s="7" t="s">
        <v>42</v>
      </c>
      <c r="D209" s="6" t="s">
        <v>41</v>
      </c>
      <c r="E209" s="1" t="s">
        <v>407</v>
      </c>
      <c r="F209" s="5" t="s">
        <v>458</v>
      </c>
      <c r="G209" s="4"/>
      <c r="H209" s="2">
        <v>290633</v>
      </c>
      <c r="I209" s="2"/>
      <c r="J209" s="9" t="str">
        <f t="shared" si="3"/>
        <v>OPAC</v>
      </c>
    </row>
    <row r="210" spans="1:10" ht="40.5">
      <c r="A210" s="3">
        <v>204</v>
      </c>
      <c r="B210" s="6" t="s">
        <v>2</v>
      </c>
      <c r="C210" s="7" t="s">
        <v>42</v>
      </c>
      <c r="D210" s="6" t="s">
        <v>41</v>
      </c>
      <c r="E210" s="1" t="s">
        <v>408</v>
      </c>
      <c r="F210" s="5" t="s">
        <v>458</v>
      </c>
      <c r="G210" s="4"/>
      <c r="H210" s="2">
        <v>482331</v>
      </c>
      <c r="I210" s="2"/>
      <c r="J210" s="9" t="str">
        <f t="shared" si="3"/>
        <v>OPAC</v>
      </c>
    </row>
    <row r="211" spans="1:10" ht="40.5">
      <c r="A211" s="3">
        <v>205</v>
      </c>
      <c r="B211" s="6" t="s">
        <v>2</v>
      </c>
      <c r="C211" s="7" t="s">
        <v>40</v>
      </c>
      <c r="D211" s="6" t="s">
        <v>39</v>
      </c>
      <c r="E211" s="8" t="s">
        <v>409</v>
      </c>
      <c r="F211" s="1" t="s">
        <v>458</v>
      </c>
      <c r="G211" s="2"/>
      <c r="H211" s="2">
        <v>193445</v>
      </c>
      <c r="I211" s="2"/>
      <c r="J211" s="9" t="str">
        <f t="shared" si="3"/>
        <v>OPAC</v>
      </c>
    </row>
    <row r="212" spans="1:10" ht="40.5">
      <c r="A212" s="3">
        <v>206</v>
      </c>
      <c r="B212" s="6" t="s">
        <v>2</v>
      </c>
      <c r="C212" s="7" t="s">
        <v>38</v>
      </c>
      <c r="D212" s="6" t="s">
        <v>37</v>
      </c>
      <c r="E212" s="5" t="s">
        <v>410</v>
      </c>
      <c r="F212" s="1" t="s">
        <v>458</v>
      </c>
      <c r="G212" s="4"/>
      <c r="H212" s="2">
        <v>760020</v>
      </c>
      <c r="I212" s="2"/>
      <c r="J212" s="9" t="str">
        <f t="shared" si="3"/>
        <v>OPAC</v>
      </c>
    </row>
    <row r="213" spans="1:10" ht="40.5">
      <c r="A213" s="3">
        <v>207</v>
      </c>
      <c r="B213" s="6" t="s">
        <v>2</v>
      </c>
      <c r="C213" s="7" t="s">
        <v>38</v>
      </c>
      <c r="D213" s="6" t="s">
        <v>37</v>
      </c>
      <c r="E213" s="1" t="s">
        <v>411</v>
      </c>
      <c r="F213" s="5" t="s">
        <v>458</v>
      </c>
      <c r="G213" s="4"/>
      <c r="H213" s="2">
        <v>846373</v>
      </c>
      <c r="I213" s="2"/>
      <c r="J213" s="9" t="str">
        <f t="shared" si="3"/>
        <v>OPAC</v>
      </c>
    </row>
    <row r="214" spans="1:10" ht="27">
      <c r="A214" s="3">
        <v>208</v>
      </c>
      <c r="B214" s="6" t="s">
        <v>2</v>
      </c>
      <c r="C214" s="7" t="s">
        <v>36</v>
      </c>
      <c r="D214" s="6" t="s">
        <v>35</v>
      </c>
      <c r="E214" s="8" t="s">
        <v>412</v>
      </c>
      <c r="F214" s="1" t="s">
        <v>458</v>
      </c>
      <c r="G214" s="2"/>
      <c r="H214" s="2">
        <v>842417</v>
      </c>
      <c r="I214" s="2"/>
      <c r="J214" s="9" t="str">
        <f t="shared" si="3"/>
        <v>OPAC</v>
      </c>
    </row>
    <row r="215" spans="1:10" ht="40.5">
      <c r="A215" s="3">
        <v>209</v>
      </c>
      <c r="B215" s="6" t="s">
        <v>2</v>
      </c>
      <c r="C215" s="7" t="s">
        <v>34</v>
      </c>
      <c r="D215" s="6" t="s">
        <v>10</v>
      </c>
      <c r="E215" s="8" t="s">
        <v>413</v>
      </c>
      <c r="F215" s="1" t="s">
        <v>458</v>
      </c>
      <c r="G215" s="2"/>
      <c r="H215" s="2">
        <v>282716</v>
      </c>
      <c r="I215" s="2"/>
      <c r="J215" s="9" t="str">
        <f t="shared" si="3"/>
        <v>OPAC</v>
      </c>
    </row>
    <row r="216" spans="1:10" ht="40.5">
      <c r="A216" s="3">
        <v>210</v>
      </c>
      <c r="B216" s="6" t="s">
        <v>2</v>
      </c>
      <c r="C216" s="7" t="s">
        <v>34</v>
      </c>
      <c r="D216" s="6" t="s">
        <v>10</v>
      </c>
      <c r="E216" s="5" t="s">
        <v>414</v>
      </c>
      <c r="F216" s="5" t="s">
        <v>458</v>
      </c>
      <c r="G216" s="4"/>
      <c r="H216" s="2">
        <v>843923</v>
      </c>
      <c r="I216" s="2"/>
      <c r="J216" s="9" t="str">
        <f t="shared" si="3"/>
        <v>OPAC</v>
      </c>
    </row>
    <row r="217" spans="1:10" ht="40.5">
      <c r="A217" s="3">
        <v>211</v>
      </c>
      <c r="B217" s="6" t="s">
        <v>2</v>
      </c>
      <c r="C217" s="7" t="s">
        <v>34</v>
      </c>
      <c r="D217" s="6" t="s">
        <v>10</v>
      </c>
      <c r="E217" s="5" t="s">
        <v>415</v>
      </c>
      <c r="F217" s="5" t="s">
        <v>458</v>
      </c>
      <c r="G217" s="4"/>
      <c r="H217" s="2">
        <v>854472</v>
      </c>
      <c r="I217" s="2"/>
      <c r="J217" s="9" t="str">
        <f t="shared" si="3"/>
        <v>OPAC</v>
      </c>
    </row>
    <row r="218" spans="1:10" ht="40.5">
      <c r="A218" s="3">
        <v>212</v>
      </c>
      <c r="B218" s="6" t="s">
        <v>2</v>
      </c>
      <c r="C218" s="7" t="s">
        <v>34</v>
      </c>
      <c r="D218" s="6" t="s">
        <v>10</v>
      </c>
      <c r="E218" s="1" t="s">
        <v>416</v>
      </c>
      <c r="F218" s="5" t="s">
        <v>458</v>
      </c>
      <c r="G218" s="4"/>
      <c r="H218" s="2">
        <v>828057</v>
      </c>
      <c r="I218" s="2"/>
      <c r="J218" s="9" t="str">
        <f t="shared" si="3"/>
        <v>OPAC</v>
      </c>
    </row>
    <row r="219" spans="1:10" ht="40.5">
      <c r="A219" s="3">
        <v>213</v>
      </c>
      <c r="B219" s="6" t="s">
        <v>2</v>
      </c>
      <c r="C219" s="7" t="s">
        <v>34</v>
      </c>
      <c r="D219" s="6" t="s">
        <v>10</v>
      </c>
      <c r="E219" s="8" t="s">
        <v>417</v>
      </c>
      <c r="F219" s="5" t="s">
        <v>458</v>
      </c>
      <c r="G219" s="4"/>
      <c r="H219" s="2">
        <v>744965</v>
      </c>
      <c r="I219" s="2"/>
      <c r="J219" s="9" t="str">
        <f t="shared" si="3"/>
        <v>OPAC</v>
      </c>
    </row>
    <row r="220" spans="1:10" ht="54">
      <c r="A220" s="3">
        <v>214</v>
      </c>
      <c r="B220" s="6" t="s">
        <v>2</v>
      </c>
      <c r="C220" s="7" t="s">
        <v>33</v>
      </c>
      <c r="D220" s="6" t="s">
        <v>32</v>
      </c>
      <c r="E220" s="8" t="s">
        <v>418</v>
      </c>
      <c r="F220" s="5" t="s">
        <v>458</v>
      </c>
      <c r="G220" s="2"/>
      <c r="H220" s="2">
        <v>799807</v>
      </c>
      <c r="I220" s="2"/>
      <c r="J220" s="9" t="str">
        <f t="shared" si="3"/>
        <v>OPAC</v>
      </c>
    </row>
    <row r="221" spans="1:10" ht="27">
      <c r="A221" s="3">
        <v>215</v>
      </c>
      <c r="B221" s="6" t="s">
        <v>2</v>
      </c>
      <c r="C221" s="7" t="s">
        <v>31</v>
      </c>
      <c r="D221" s="6" t="s">
        <v>30</v>
      </c>
      <c r="E221" s="8" t="s">
        <v>419</v>
      </c>
      <c r="F221" s="1" t="s">
        <v>459</v>
      </c>
      <c r="G221" s="2"/>
      <c r="H221" s="2"/>
      <c r="I221" s="2"/>
      <c r="J221" s="9"/>
    </row>
    <row r="222" spans="1:10" ht="27">
      <c r="A222" s="3">
        <v>216</v>
      </c>
      <c r="B222" s="6" t="s">
        <v>2</v>
      </c>
      <c r="C222" s="7" t="s">
        <v>29</v>
      </c>
      <c r="D222" s="6" t="s">
        <v>28</v>
      </c>
      <c r="E222" s="5" t="s">
        <v>420</v>
      </c>
      <c r="F222" s="5" t="s">
        <v>458</v>
      </c>
      <c r="G222" s="2"/>
      <c r="H222" s="2">
        <v>165966</v>
      </c>
      <c r="I222" s="2"/>
      <c r="J222" s="9" t="str">
        <f t="shared" si="3"/>
        <v>OPAC</v>
      </c>
    </row>
    <row r="223" spans="1:10" ht="27">
      <c r="A223" s="3">
        <v>217</v>
      </c>
      <c r="B223" s="6" t="s">
        <v>2</v>
      </c>
      <c r="C223" s="7" t="s">
        <v>27</v>
      </c>
      <c r="D223" s="6" t="s">
        <v>26</v>
      </c>
      <c r="E223" s="8" t="s">
        <v>421</v>
      </c>
      <c r="F223" s="1" t="s">
        <v>458</v>
      </c>
      <c r="G223" s="2"/>
      <c r="H223" s="2">
        <v>764970</v>
      </c>
      <c r="I223" s="2"/>
      <c r="J223" s="9" t="str">
        <f t="shared" si="3"/>
        <v>OPAC</v>
      </c>
    </row>
    <row r="224" spans="1:10" ht="27">
      <c r="A224" s="3">
        <v>218</v>
      </c>
      <c r="B224" s="6" t="s">
        <v>2</v>
      </c>
      <c r="C224" s="7" t="s">
        <v>27</v>
      </c>
      <c r="D224" s="6" t="s">
        <v>26</v>
      </c>
      <c r="E224" s="8" t="s">
        <v>422</v>
      </c>
      <c r="F224" s="1" t="s">
        <v>458</v>
      </c>
      <c r="G224" s="2"/>
      <c r="H224" s="2">
        <v>795270</v>
      </c>
      <c r="I224" s="2"/>
      <c r="J224" s="9" t="str">
        <f t="shared" si="3"/>
        <v>OPAC</v>
      </c>
    </row>
    <row r="225" spans="1:10" ht="27">
      <c r="A225" s="3">
        <v>219</v>
      </c>
      <c r="B225" s="6" t="s">
        <v>2</v>
      </c>
      <c r="C225" s="7" t="s">
        <v>27</v>
      </c>
      <c r="D225" s="6" t="s">
        <v>26</v>
      </c>
      <c r="E225" s="5" t="s">
        <v>423</v>
      </c>
      <c r="F225" s="5" t="s">
        <v>458</v>
      </c>
      <c r="G225" s="2"/>
      <c r="H225" s="2">
        <v>220806</v>
      </c>
      <c r="I225" s="2"/>
      <c r="J225" s="9" t="str">
        <f t="shared" si="3"/>
        <v>OPAC</v>
      </c>
    </row>
    <row r="226" spans="1:10" ht="40.5">
      <c r="A226" s="3">
        <v>220</v>
      </c>
      <c r="B226" s="6" t="s">
        <v>2</v>
      </c>
      <c r="C226" s="7" t="s">
        <v>25</v>
      </c>
      <c r="D226" s="6" t="s">
        <v>24</v>
      </c>
      <c r="E226" s="5" t="s">
        <v>424</v>
      </c>
      <c r="F226" s="5" t="s">
        <v>458</v>
      </c>
      <c r="G226" s="2"/>
      <c r="H226" s="2">
        <v>139540</v>
      </c>
      <c r="I226" s="2"/>
      <c r="J226" s="9" t="str">
        <f t="shared" si="3"/>
        <v>OPAC</v>
      </c>
    </row>
    <row r="227" spans="1:10" ht="40.5">
      <c r="A227" s="3">
        <v>221</v>
      </c>
      <c r="B227" s="6" t="s">
        <v>2</v>
      </c>
      <c r="C227" s="7" t="s">
        <v>23</v>
      </c>
      <c r="D227" s="6" t="s">
        <v>22</v>
      </c>
      <c r="E227" s="5" t="s">
        <v>425</v>
      </c>
      <c r="F227" s="1" t="s">
        <v>458</v>
      </c>
      <c r="G227" s="2"/>
      <c r="H227" s="2">
        <v>738419</v>
      </c>
      <c r="I227" s="2"/>
      <c r="J227" s="9" t="str">
        <f t="shared" si="3"/>
        <v>OPAC</v>
      </c>
    </row>
    <row r="228" spans="1:10" ht="40.5">
      <c r="A228" s="3">
        <v>222</v>
      </c>
      <c r="B228" s="6" t="s">
        <v>2</v>
      </c>
      <c r="C228" s="7" t="s">
        <v>21</v>
      </c>
      <c r="D228" s="6" t="s">
        <v>20</v>
      </c>
      <c r="E228" s="5" t="s">
        <v>426</v>
      </c>
      <c r="F228" s="5" t="s">
        <v>458</v>
      </c>
      <c r="G228" s="2"/>
      <c r="H228" s="2">
        <v>834544</v>
      </c>
      <c r="I228" s="2"/>
      <c r="J228" s="9" t="str">
        <f t="shared" si="3"/>
        <v>OPAC</v>
      </c>
    </row>
    <row r="229" spans="1:10" ht="40.5">
      <c r="A229" s="3">
        <v>223</v>
      </c>
      <c r="B229" s="6" t="s">
        <v>2</v>
      </c>
      <c r="C229" s="7" t="s">
        <v>21</v>
      </c>
      <c r="D229" s="6" t="s">
        <v>20</v>
      </c>
      <c r="E229" s="1" t="s">
        <v>427</v>
      </c>
      <c r="F229" s="5" t="s">
        <v>459</v>
      </c>
      <c r="G229" s="4"/>
      <c r="H229" s="2"/>
      <c r="I229" s="2"/>
      <c r="J229" s="9"/>
    </row>
    <row r="230" spans="1:10" ht="40.5">
      <c r="A230" s="3">
        <v>224</v>
      </c>
      <c r="B230" s="6" t="s">
        <v>2</v>
      </c>
      <c r="C230" s="7" t="s">
        <v>21</v>
      </c>
      <c r="D230" s="6" t="s">
        <v>20</v>
      </c>
      <c r="E230" s="1" t="s">
        <v>428</v>
      </c>
      <c r="F230" s="5" t="s">
        <v>458</v>
      </c>
      <c r="G230" s="4"/>
      <c r="H230" s="2">
        <v>795549</v>
      </c>
      <c r="I230" s="2"/>
      <c r="J230" s="9" t="str">
        <f t="shared" si="3"/>
        <v>OPAC</v>
      </c>
    </row>
    <row r="231" spans="1:10" ht="27">
      <c r="A231" s="3">
        <v>225</v>
      </c>
      <c r="B231" s="6" t="s">
        <v>2</v>
      </c>
      <c r="C231" s="7" t="s">
        <v>19</v>
      </c>
      <c r="D231" s="6" t="s">
        <v>18</v>
      </c>
      <c r="E231" s="8" t="s">
        <v>429</v>
      </c>
      <c r="F231" s="1" t="s">
        <v>458</v>
      </c>
      <c r="G231" s="2"/>
      <c r="H231" s="2">
        <v>348686</v>
      </c>
      <c r="I231" s="2"/>
      <c r="J231" s="9" t="str">
        <f t="shared" si="3"/>
        <v>OPAC</v>
      </c>
    </row>
    <row r="232" spans="1:10" ht="40.5">
      <c r="A232" s="3">
        <v>226</v>
      </c>
      <c r="B232" s="6" t="s">
        <v>2</v>
      </c>
      <c r="C232" s="7" t="s">
        <v>17</v>
      </c>
      <c r="D232" s="6" t="s">
        <v>16</v>
      </c>
      <c r="E232" s="8" t="s">
        <v>430</v>
      </c>
      <c r="F232" s="5" t="s">
        <v>458</v>
      </c>
      <c r="G232" s="4"/>
      <c r="H232" s="2">
        <v>748251</v>
      </c>
      <c r="I232" s="2"/>
      <c r="J232" s="9" t="str">
        <f t="shared" si="3"/>
        <v>OPAC</v>
      </c>
    </row>
    <row r="233" spans="1:10" ht="40.5">
      <c r="A233" s="3">
        <v>227</v>
      </c>
      <c r="B233" s="6" t="s">
        <v>2</v>
      </c>
      <c r="C233" s="7" t="s">
        <v>15</v>
      </c>
      <c r="D233" s="6" t="s">
        <v>14</v>
      </c>
      <c r="E233" s="8" t="s">
        <v>431</v>
      </c>
      <c r="F233" s="1" t="s">
        <v>458</v>
      </c>
      <c r="G233" s="2"/>
      <c r="H233" s="2">
        <v>768373</v>
      </c>
      <c r="I233" s="2"/>
      <c r="J233" s="9" t="str">
        <f t="shared" si="3"/>
        <v>OPAC</v>
      </c>
    </row>
    <row r="234" spans="1:10" ht="40.5">
      <c r="A234" s="3"/>
      <c r="B234" s="6" t="s">
        <v>2</v>
      </c>
      <c r="C234" s="7" t="s">
        <v>15</v>
      </c>
      <c r="D234" s="6" t="s">
        <v>14</v>
      </c>
      <c r="E234" s="8" t="s">
        <v>432</v>
      </c>
      <c r="F234" s="1" t="s">
        <v>458</v>
      </c>
      <c r="G234" s="2"/>
      <c r="H234" s="2">
        <v>768373</v>
      </c>
      <c r="I234" s="2"/>
      <c r="J234" s="9" t="str">
        <f t="shared" si="3"/>
        <v>OPAC</v>
      </c>
    </row>
    <row r="235" spans="1:10" ht="40.5">
      <c r="A235" s="3"/>
      <c r="B235" s="6" t="s">
        <v>2</v>
      </c>
      <c r="C235" s="7" t="s">
        <v>15</v>
      </c>
      <c r="D235" s="6" t="s">
        <v>14</v>
      </c>
      <c r="E235" s="8" t="s">
        <v>433</v>
      </c>
      <c r="F235" s="1" t="s">
        <v>458</v>
      </c>
      <c r="G235" s="2"/>
      <c r="H235" s="2">
        <v>768373</v>
      </c>
      <c r="I235" s="2"/>
      <c r="J235" s="9" t="str">
        <f t="shared" si="3"/>
        <v>OPAC</v>
      </c>
    </row>
    <row r="236" spans="1:10" ht="40.5">
      <c r="A236" s="3"/>
      <c r="B236" s="6" t="s">
        <v>2</v>
      </c>
      <c r="C236" s="7" t="s">
        <v>15</v>
      </c>
      <c r="D236" s="6" t="s">
        <v>14</v>
      </c>
      <c r="E236" s="8" t="s">
        <v>434</v>
      </c>
      <c r="F236" s="1" t="s">
        <v>459</v>
      </c>
      <c r="G236" s="2"/>
      <c r="H236" s="2"/>
      <c r="I236" s="2"/>
      <c r="J236" s="9"/>
    </row>
    <row r="237" spans="1:10" ht="40.5">
      <c r="A237" s="3">
        <v>228</v>
      </c>
      <c r="B237" s="6" t="s">
        <v>2</v>
      </c>
      <c r="C237" s="7" t="s">
        <v>15</v>
      </c>
      <c r="D237" s="6" t="s">
        <v>14</v>
      </c>
      <c r="E237" s="5" t="s">
        <v>435</v>
      </c>
      <c r="F237" s="5" t="s">
        <v>458</v>
      </c>
      <c r="G237" s="4"/>
      <c r="H237" s="2">
        <v>844726</v>
      </c>
      <c r="I237" s="2"/>
      <c r="J237" s="9" t="str">
        <f t="shared" si="3"/>
        <v>OPAC</v>
      </c>
    </row>
    <row r="238" spans="1:10" ht="40.5">
      <c r="A238" s="3">
        <v>229</v>
      </c>
      <c r="B238" s="6" t="s">
        <v>2</v>
      </c>
      <c r="C238" s="7" t="s">
        <v>15</v>
      </c>
      <c r="D238" s="6" t="s">
        <v>14</v>
      </c>
      <c r="E238" s="5" t="s">
        <v>13</v>
      </c>
      <c r="F238" s="5" t="s">
        <v>458</v>
      </c>
      <c r="G238" s="4"/>
      <c r="H238" s="2">
        <v>298572</v>
      </c>
      <c r="I238" s="2"/>
      <c r="J238" s="9" t="str">
        <f t="shared" si="3"/>
        <v>OPAC</v>
      </c>
    </row>
    <row r="239" spans="1:10" ht="40.5">
      <c r="A239" s="3">
        <v>230</v>
      </c>
      <c r="B239" s="6" t="s">
        <v>2</v>
      </c>
      <c r="C239" s="7" t="s">
        <v>12</v>
      </c>
      <c r="D239" s="6" t="s">
        <v>11</v>
      </c>
      <c r="E239" s="5" t="s">
        <v>436</v>
      </c>
      <c r="F239" s="1" t="s">
        <v>459</v>
      </c>
      <c r="G239" s="2"/>
      <c r="H239" s="2"/>
      <c r="I239" s="2"/>
      <c r="J239" s="9"/>
    </row>
    <row r="240" spans="1:10" ht="27">
      <c r="A240" s="3">
        <v>231</v>
      </c>
      <c r="B240" s="6" t="s">
        <v>2</v>
      </c>
      <c r="C240" s="7" t="s">
        <v>353</v>
      </c>
      <c r="D240" s="6" t="s">
        <v>10</v>
      </c>
      <c r="E240" s="8" t="s">
        <v>437</v>
      </c>
      <c r="F240" s="5" t="s">
        <v>458</v>
      </c>
      <c r="G240" s="2"/>
      <c r="H240" s="2">
        <v>750620</v>
      </c>
      <c r="I240" s="2"/>
      <c r="J240" s="9" t="str">
        <f t="shared" si="3"/>
        <v>OPAC</v>
      </c>
    </row>
    <row r="241" spans="1:10" ht="27">
      <c r="A241" s="3">
        <v>232</v>
      </c>
      <c r="B241" s="6" t="s">
        <v>2</v>
      </c>
      <c r="C241" s="7" t="s">
        <v>353</v>
      </c>
      <c r="D241" s="6" t="s">
        <v>10</v>
      </c>
      <c r="E241" s="5" t="s">
        <v>438</v>
      </c>
      <c r="F241" s="5" t="s">
        <v>458</v>
      </c>
      <c r="G241" s="4"/>
      <c r="H241" s="2">
        <v>855070</v>
      </c>
      <c r="I241" s="2"/>
      <c r="J241" s="9" t="str">
        <f t="shared" si="3"/>
        <v>OPAC</v>
      </c>
    </row>
    <row r="242" spans="1:10" ht="27">
      <c r="A242" s="3">
        <v>233</v>
      </c>
      <c r="B242" s="6" t="s">
        <v>2</v>
      </c>
      <c r="C242" s="7" t="s">
        <v>353</v>
      </c>
      <c r="D242" s="6" t="s">
        <v>10</v>
      </c>
      <c r="E242" s="8" t="s">
        <v>439</v>
      </c>
      <c r="F242" s="5" t="s">
        <v>458</v>
      </c>
      <c r="G242" s="4"/>
      <c r="H242" s="2">
        <v>834409</v>
      </c>
      <c r="I242" s="2"/>
      <c r="J242" s="9" t="str">
        <f t="shared" si="3"/>
        <v>OPAC</v>
      </c>
    </row>
    <row r="243" spans="1:10" ht="27">
      <c r="A243" s="3">
        <v>234</v>
      </c>
      <c r="B243" s="6" t="s">
        <v>2</v>
      </c>
      <c r="C243" s="7" t="s">
        <v>353</v>
      </c>
      <c r="D243" s="6" t="s">
        <v>10</v>
      </c>
      <c r="E243" s="8" t="s">
        <v>440</v>
      </c>
      <c r="F243" s="5" t="s">
        <v>458</v>
      </c>
      <c r="G243" s="4"/>
      <c r="H243" s="2">
        <v>844894</v>
      </c>
      <c r="I243" s="2"/>
      <c r="J243" s="9" t="str">
        <f t="shared" si="3"/>
        <v>OPAC</v>
      </c>
    </row>
    <row r="244" spans="1:10" ht="40.5">
      <c r="A244" s="3">
        <v>235</v>
      </c>
      <c r="B244" s="6" t="s">
        <v>2</v>
      </c>
      <c r="C244" s="7" t="s">
        <v>353</v>
      </c>
      <c r="D244" s="6" t="s">
        <v>10</v>
      </c>
      <c r="E244" s="8" t="s">
        <v>441</v>
      </c>
      <c r="F244" s="5" t="s">
        <v>458</v>
      </c>
      <c r="G244" s="4"/>
      <c r="H244" s="2">
        <v>854655</v>
      </c>
      <c r="I244" s="2"/>
      <c r="J244" s="9" t="str">
        <f t="shared" si="3"/>
        <v>OPAC</v>
      </c>
    </row>
    <row r="245" spans="1:10" ht="27">
      <c r="A245" s="3">
        <v>236</v>
      </c>
      <c r="B245" s="6" t="s">
        <v>2</v>
      </c>
      <c r="C245" s="7" t="s">
        <v>353</v>
      </c>
      <c r="D245" s="6" t="s">
        <v>10</v>
      </c>
      <c r="E245" s="8" t="s">
        <v>442</v>
      </c>
      <c r="F245" s="5" t="s">
        <v>458</v>
      </c>
      <c r="G245" s="4"/>
      <c r="H245" s="2">
        <v>140629</v>
      </c>
      <c r="I245" s="2"/>
      <c r="J245" s="9" t="str">
        <f t="shared" si="3"/>
        <v>OPAC</v>
      </c>
    </row>
    <row r="246" spans="1:10" ht="81">
      <c r="A246" s="3">
        <v>237</v>
      </c>
      <c r="B246" s="6" t="s">
        <v>2</v>
      </c>
      <c r="C246" s="7" t="s">
        <v>9</v>
      </c>
      <c r="D246" s="6" t="s">
        <v>8</v>
      </c>
      <c r="E246" s="8" t="s">
        <v>443</v>
      </c>
      <c r="F246" s="1" t="s">
        <v>458</v>
      </c>
      <c r="G246" s="2"/>
      <c r="H246" s="2">
        <v>222267</v>
      </c>
      <c r="I246" s="2"/>
      <c r="J246" s="9" t="str">
        <f t="shared" si="3"/>
        <v>OPAC</v>
      </c>
    </row>
    <row r="247" spans="1:10" ht="40.5">
      <c r="A247" s="3">
        <v>238</v>
      </c>
      <c r="B247" s="6" t="s">
        <v>2</v>
      </c>
      <c r="C247" s="7" t="s">
        <v>7</v>
      </c>
      <c r="D247" s="6" t="s">
        <v>6</v>
      </c>
      <c r="E247" s="8" t="s">
        <v>444</v>
      </c>
      <c r="F247" s="1" t="s">
        <v>458</v>
      </c>
      <c r="G247" s="2"/>
      <c r="H247" s="2">
        <v>845347</v>
      </c>
      <c r="I247" s="2"/>
      <c r="J247" s="9" t="str">
        <f t="shared" si="3"/>
        <v>OPAC</v>
      </c>
    </row>
    <row r="248" spans="1:10" ht="54">
      <c r="A248" s="3">
        <v>239</v>
      </c>
      <c r="B248" s="6" t="s">
        <v>2</v>
      </c>
      <c r="C248" s="7" t="s">
        <v>5</v>
      </c>
      <c r="D248" s="6" t="s">
        <v>0</v>
      </c>
      <c r="E248" s="8" t="s">
        <v>445</v>
      </c>
      <c r="F248" s="1" t="s">
        <v>458</v>
      </c>
      <c r="G248" s="2"/>
      <c r="H248" s="2">
        <v>779573</v>
      </c>
      <c r="I248" s="2"/>
      <c r="J248" s="9" t="str">
        <f t="shared" si="3"/>
        <v>OPAC</v>
      </c>
    </row>
    <row r="249" spans="1:10" ht="27">
      <c r="A249" s="3">
        <v>240</v>
      </c>
      <c r="B249" s="6" t="s">
        <v>2</v>
      </c>
      <c r="C249" s="7" t="s">
        <v>4</v>
      </c>
      <c r="D249" s="6" t="s">
        <v>3</v>
      </c>
      <c r="E249" s="8" t="s">
        <v>446</v>
      </c>
      <c r="F249" s="1" t="s">
        <v>459</v>
      </c>
      <c r="G249" s="2"/>
      <c r="H249" s="2"/>
      <c r="I249" s="2"/>
      <c r="J249" s="9"/>
    </row>
    <row r="250" spans="1:10" ht="27">
      <c r="A250" s="3">
        <v>241</v>
      </c>
      <c r="B250" s="6" t="s">
        <v>2</v>
      </c>
      <c r="C250" s="7" t="s">
        <v>4</v>
      </c>
      <c r="D250" s="6" t="s">
        <v>3</v>
      </c>
      <c r="E250" s="8" t="s">
        <v>447</v>
      </c>
      <c r="F250" s="1" t="s">
        <v>459</v>
      </c>
      <c r="G250" s="2"/>
      <c r="H250" s="2"/>
      <c r="I250" s="2"/>
      <c r="J250" s="9"/>
    </row>
    <row r="251" spans="1:10" ht="27">
      <c r="A251" s="3">
        <v>242</v>
      </c>
      <c r="B251" s="6" t="s">
        <v>2</v>
      </c>
      <c r="C251" s="7" t="s">
        <v>1</v>
      </c>
      <c r="D251" s="6" t="s">
        <v>0</v>
      </c>
      <c r="E251" s="8" t="s">
        <v>448</v>
      </c>
      <c r="F251" s="1" t="s">
        <v>458</v>
      </c>
      <c r="G251" s="2"/>
      <c r="H251" s="2">
        <v>738134</v>
      </c>
      <c r="I251" s="2"/>
      <c r="J251" s="9" t="str">
        <f t="shared" si="3"/>
        <v>OPAC</v>
      </c>
    </row>
    <row r="252" spans="1:10" ht="27">
      <c r="A252" s="3">
        <v>243</v>
      </c>
      <c r="B252" s="6" t="s">
        <v>2</v>
      </c>
      <c r="C252" s="7" t="s">
        <v>1</v>
      </c>
      <c r="D252" s="6" t="s">
        <v>0</v>
      </c>
      <c r="E252" s="5" t="s">
        <v>449</v>
      </c>
      <c r="F252" s="5" t="s">
        <v>458</v>
      </c>
      <c r="G252" s="4"/>
      <c r="H252" s="2">
        <v>779573</v>
      </c>
      <c r="I252" s="2"/>
      <c r="J252" s="9" t="str">
        <f t="shared" si="3"/>
        <v>OPAC</v>
      </c>
    </row>
    <row r="253" spans="1:10" ht="27">
      <c r="A253" s="3">
        <v>244</v>
      </c>
      <c r="B253" s="6" t="s">
        <v>2</v>
      </c>
      <c r="C253" s="7" t="s">
        <v>1</v>
      </c>
      <c r="D253" s="6" t="s">
        <v>0</v>
      </c>
      <c r="E253" s="5" t="s">
        <v>337</v>
      </c>
      <c r="F253" s="5" t="s">
        <v>459</v>
      </c>
      <c r="G253" s="4"/>
      <c r="H253" s="2"/>
      <c r="I253" s="2"/>
      <c r="J253" s="9"/>
    </row>
    <row r="254" spans="1:10" ht="27">
      <c r="A254" s="3">
        <v>245</v>
      </c>
      <c r="B254" s="6" t="s">
        <v>2</v>
      </c>
      <c r="C254" s="7" t="s">
        <v>1</v>
      </c>
      <c r="D254" s="6" t="s">
        <v>0</v>
      </c>
      <c r="E254" s="1" t="s">
        <v>450</v>
      </c>
      <c r="F254" s="5" t="s">
        <v>458</v>
      </c>
      <c r="G254" s="4"/>
      <c r="H254" s="2">
        <v>771442</v>
      </c>
      <c r="I254" s="2"/>
      <c r="J254" s="9" t="str">
        <f t="shared" si="3"/>
        <v>OPAC</v>
      </c>
    </row>
    <row r="255" spans="1:10" ht="40.5">
      <c r="A255" s="3">
        <v>246</v>
      </c>
      <c r="B255" s="6" t="s">
        <v>2</v>
      </c>
      <c r="C255" s="7" t="s">
        <v>1</v>
      </c>
      <c r="D255" s="6" t="s">
        <v>0</v>
      </c>
      <c r="E255" s="1" t="s">
        <v>451</v>
      </c>
      <c r="F255" s="5" t="s">
        <v>458</v>
      </c>
      <c r="G255" s="4"/>
      <c r="H255" s="2">
        <v>762589</v>
      </c>
      <c r="I255" s="2"/>
      <c r="J255" s="9" t="str">
        <f t="shared" si="3"/>
        <v>OPAC</v>
      </c>
    </row>
    <row r="256" spans="1:10" ht="40.5">
      <c r="A256" s="3">
        <v>247</v>
      </c>
      <c r="B256" s="6" t="s">
        <v>2</v>
      </c>
      <c r="C256" s="7" t="s">
        <v>1</v>
      </c>
      <c r="D256" s="6" t="s">
        <v>0</v>
      </c>
      <c r="E256" s="1" t="s">
        <v>452</v>
      </c>
      <c r="F256" s="5" t="s">
        <v>458</v>
      </c>
      <c r="G256" s="4"/>
      <c r="H256" s="2">
        <v>762498</v>
      </c>
      <c r="I256" s="2"/>
      <c r="J256" s="9" t="str">
        <f t="shared" si="3"/>
        <v>OPAC</v>
      </c>
    </row>
    <row r="257" spans="1:10" ht="40.5">
      <c r="A257" s="3">
        <v>248</v>
      </c>
      <c r="B257" s="6" t="s">
        <v>2</v>
      </c>
      <c r="C257" s="7" t="s">
        <v>1</v>
      </c>
      <c r="D257" s="6" t="s">
        <v>0</v>
      </c>
      <c r="E257" s="1" t="s">
        <v>453</v>
      </c>
      <c r="F257" s="5" t="s">
        <v>459</v>
      </c>
      <c r="G257" s="4"/>
      <c r="H257" s="2"/>
      <c r="I257" s="2"/>
      <c r="J257" s="9"/>
    </row>
    <row r="258" spans="1:10" ht="67.5">
      <c r="A258" s="3">
        <v>249</v>
      </c>
      <c r="B258" s="6" t="s">
        <v>2</v>
      </c>
      <c r="C258" s="7" t="s">
        <v>473</v>
      </c>
      <c r="D258" s="6" t="s">
        <v>474</v>
      </c>
      <c r="E258" s="5" t="s">
        <v>676</v>
      </c>
      <c r="F258" s="5" t="s">
        <v>677</v>
      </c>
      <c r="G258" s="2"/>
      <c r="H258" s="2">
        <v>842371</v>
      </c>
      <c r="I258" s="2"/>
      <c r="J258" s="9" t="str">
        <f>HYPERLINK("http://klibs1.kj.yamagata-u.ac.jp/mylimedio/search/search.do?keyword=%23ID%3D"&amp;H258,"OPAC")</f>
        <v>OPAC</v>
      </c>
    </row>
    <row r="259" spans="1:10" ht="40.5">
      <c r="A259" s="3">
        <v>250</v>
      </c>
      <c r="B259" s="6" t="s">
        <v>2</v>
      </c>
      <c r="C259" s="7" t="s">
        <v>476</v>
      </c>
      <c r="D259" s="6" t="s">
        <v>59</v>
      </c>
      <c r="E259" s="5" t="s">
        <v>477</v>
      </c>
      <c r="F259" s="5" t="s">
        <v>458</v>
      </c>
      <c r="G259" s="2"/>
      <c r="H259" s="2">
        <v>845253</v>
      </c>
      <c r="I259" s="2"/>
      <c r="J259" s="9" t="str">
        <f>HYPERLINK("http://klibs1.kj.yamagata-u.ac.jp/mylimedio/search/search.do?keyword=%23ID%3D"&amp;H259,"OPAC")</f>
        <v>OPAC</v>
      </c>
    </row>
    <row r="260" spans="1:10" ht="40.5">
      <c r="A260" s="3">
        <v>251</v>
      </c>
      <c r="B260" s="6" t="s">
        <v>2</v>
      </c>
      <c r="C260" s="7" t="s">
        <v>476</v>
      </c>
      <c r="D260" s="6" t="s">
        <v>59</v>
      </c>
      <c r="E260" s="1" t="s">
        <v>678</v>
      </c>
      <c r="F260" s="5" t="s">
        <v>677</v>
      </c>
      <c r="G260" s="4"/>
      <c r="H260" s="2">
        <v>860760</v>
      </c>
      <c r="I260" s="2"/>
      <c r="J260" s="9" t="str">
        <f t="shared" ref="J260:J265" si="4">HYPERLINK("http://klibs1.kj.yamagata-u.ac.jp/mylimedio/search/search.do?keyword=%23ID%3D"&amp;H260,"OPAC")</f>
        <v>OPAC</v>
      </c>
    </row>
    <row r="261" spans="1:10" ht="40.5">
      <c r="A261" s="3">
        <v>252</v>
      </c>
      <c r="B261" s="6" t="s">
        <v>2</v>
      </c>
      <c r="C261" s="7" t="s">
        <v>476</v>
      </c>
      <c r="D261" s="6" t="s">
        <v>59</v>
      </c>
      <c r="E261" s="1" t="s">
        <v>679</v>
      </c>
      <c r="F261" s="5" t="s">
        <v>677</v>
      </c>
      <c r="G261" s="4"/>
      <c r="H261" s="2">
        <v>852872</v>
      </c>
      <c r="I261" s="2"/>
      <c r="J261" s="9" t="str">
        <f t="shared" si="4"/>
        <v>OPAC</v>
      </c>
    </row>
    <row r="262" spans="1:10" ht="40.5">
      <c r="A262" s="3">
        <v>253</v>
      </c>
      <c r="B262" s="6" t="s">
        <v>2</v>
      </c>
      <c r="C262" s="7" t="s">
        <v>476</v>
      </c>
      <c r="D262" s="6" t="s">
        <v>59</v>
      </c>
      <c r="E262" s="1" t="s">
        <v>680</v>
      </c>
      <c r="F262" s="5" t="s">
        <v>677</v>
      </c>
      <c r="G262" s="4"/>
      <c r="H262" s="2">
        <v>794466</v>
      </c>
      <c r="I262" s="2"/>
      <c r="J262" s="9" t="str">
        <f t="shared" si="4"/>
        <v>OPAC</v>
      </c>
    </row>
    <row r="263" spans="1:10" ht="40.5">
      <c r="A263" s="3">
        <v>254</v>
      </c>
      <c r="B263" s="6" t="s">
        <v>2</v>
      </c>
      <c r="C263" s="7" t="s">
        <v>476</v>
      </c>
      <c r="D263" s="6" t="s">
        <v>59</v>
      </c>
      <c r="E263" s="1" t="s">
        <v>681</v>
      </c>
      <c r="F263" s="5" t="s">
        <v>677</v>
      </c>
      <c r="G263" s="4"/>
      <c r="H263" s="2">
        <v>290923</v>
      </c>
      <c r="I263" s="2"/>
      <c r="J263" s="9" t="str">
        <f t="shared" si="4"/>
        <v>OPAC</v>
      </c>
    </row>
    <row r="264" spans="1:10" ht="40.5">
      <c r="A264" s="3">
        <v>255</v>
      </c>
      <c r="B264" s="6" t="s">
        <v>2</v>
      </c>
      <c r="C264" s="7" t="s">
        <v>476</v>
      </c>
      <c r="D264" s="6" t="s">
        <v>59</v>
      </c>
      <c r="E264" s="1" t="s">
        <v>478</v>
      </c>
      <c r="F264" s="5" t="s">
        <v>458</v>
      </c>
      <c r="G264" s="4"/>
      <c r="H264" s="2">
        <v>761686</v>
      </c>
      <c r="I264" s="2"/>
      <c r="J264" s="9" t="str">
        <f t="shared" si="4"/>
        <v>OPAC</v>
      </c>
    </row>
    <row r="265" spans="1:10" ht="40.5">
      <c r="A265" s="3">
        <v>256</v>
      </c>
      <c r="B265" s="6" t="s">
        <v>2</v>
      </c>
      <c r="C265" s="7" t="s">
        <v>476</v>
      </c>
      <c r="D265" s="6" t="s">
        <v>59</v>
      </c>
      <c r="E265" s="1" t="s">
        <v>479</v>
      </c>
      <c r="F265" s="5" t="s">
        <v>458</v>
      </c>
      <c r="G265" s="4"/>
      <c r="H265" s="2">
        <v>844906</v>
      </c>
      <c r="I265" s="2"/>
      <c r="J265" s="9" t="str">
        <f t="shared" si="4"/>
        <v>OPAC</v>
      </c>
    </row>
    <row r="266" spans="1:10" ht="40.5">
      <c r="A266" s="3">
        <v>257</v>
      </c>
      <c r="B266" s="6" t="s">
        <v>2</v>
      </c>
      <c r="C266" s="7" t="s">
        <v>476</v>
      </c>
      <c r="D266" s="6" t="s">
        <v>59</v>
      </c>
      <c r="E266" s="1" t="s">
        <v>682</v>
      </c>
      <c r="F266" s="5" t="s">
        <v>683</v>
      </c>
      <c r="G266" s="4"/>
      <c r="H266" s="2"/>
      <c r="I266" s="2"/>
      <c r="J266" s="29"/>
    </row>
    <row r="267" spans="1:10" ht="40.5">
      <c r="A267" s="3">
        <v>258</v>
      </c>
      <c r="B267" s="6" t="s">
        <v>2</v>
      </c>
      <c r="C267" s="7" t="s">
        <v>480</v>
      </c>
      <c r="D267" s="6" t="s">
        <v>481</v>
      </c>
      <c r="E267" s="8" t="s">
        <v>482</v>
      </c>
      <c r="F267" s="5" t="s">
        <v>458</v>
      </c>
      <c r="G267" s="2"/>
      <c r="H267" s="2">
        <v>854563</v>
      </c>
      <c r="I267" s="2"/>
      <c r="J267" s="9" t="str">
        <f t="shared" ref="J267:J268" si="5">HYPERLINK("http://klibs1.kj.yamagata-u.ac.jp/mylimedio/search/search.do?keyword=%23ID%3D"&amp;H267,"OPAC")</f>
        <v>OPAC</v>
      </c>
    </row>
    <row r="268" spans="1:10" ht="40.5">
      <c r="A268" s="3">
        <v>259</v>
      </c>
      <c r="B268" s="6" t="s">
        <v>2</v>
      </c>
      <c r="C268" s="7" t="s">
        <v>484</v>
      </c>
      <c r="D268" s="6" t="s">
        <v>485</v>
      </c>
      <c r="E268" s="8" t="s">
        <v>684</v>
      </c>
      <c r="F268" s="5" t="s">
        <v>677</v>
      </c>
      <c r="G268" s="2"/>
      <c r="H268" s="2">
        <v>834503</v>
      </c>
      <c r="I268" s="2"/>
      <c r="J268" s="9" t="str">
        <f t="shared" si="5"/>
        <v>OPAC</v>
      </c>
    </row>
    <row r="269" spans="1:10" ht="27">
      <c r="A269" s="3">
        <v>260</v>
      </c>
      <c r="B269" s="6" t="s">
        <v>2</v>
      </c>
      <c r="C269" s="7" t="s">
        <v>484</v>
      </c>
      <c r="D269" s="6" t="s">
        <v>485</v>
      </c>
      <c r="E269" s="5" t="s">
        <v>685</v>
      </c>
      <c r="F269" s="1" t="s">
        <v>677</v>
      </c>
      <c r="G269" s="2"/>
      <c r="H269" s="2">
        <v>233018</v>
      </c>
      <c r="I269" s="2">
        <v>7</v>
      </c>
      <c r="J269" s="9" t="str">
        <f>HYPERLINK("http://klibs1.kj.yamagata-u.ac.jp/mylimedio/search/search.do?keyword=%23ID%3D"&amp;H269,"工学部図書館にあり")</f>
        <v>工学部図書館にあり</v>
      </c>
    </row>
    <row r="270" spans="1:10" ht="27">
      <c r="A270" s="3">
        <v>261</v>
      </c>
      <c r="B270" s="6" t="s">
        <v>2</v>
      </c>
      <c r="C270" s="7" t="s">
        <v>192</v>
      </c>
      <c r="D270" s="6" t="s">
        <v>486</v>
      </c>
      <c r="E270" s="5" t="s">
        <v>686</v>
      </c>
      <c r="F270" s="5" t="s">
        <v>677</v>
      </c>
      <c r="G270" s="2"/>
      <c r="H270" s="2">
        <v>845281</v>
      </c>
      <c r="I270" s="2"/>
      <c r="J270" s="9" t="str">
        <f>HYPERLINK("http://klibs1.kj.yamagata-u.ac.jp/mylimedio/search/search.do?keyword=%23ID%3D"&amp;H270,"OPAC")</f>
        <v>OPAC</v>
      </c>
    </row>
    <row r="271" spans="1:10" ht="40.5">
      <c r="A271" s="3">
        <v>262</v>
      </c>
      <c r="B271" s="6" t="s">
        <v>2</v>
      </c>
      <c r="C271" s="7" t="s">
        <v>487</v>
      </c>
      <c r="D271" s="6" t="s">
        <v>78</v>
      </c>
      <c r="E271" s="8" t="s">
        <v>687</v>
      </c>
      <c r="F271" s="1" t="s">
        <v>683</v>
      </c>
      <c r="G271" s="2"/>
      <c r="H271" s="2"/>
      <c r="I271" s="2"/>
      <c r="J271" s="29"/>
    </row>
    <row r="272" spans="1:10" ht="40.5">
      <c r="A272" s="3">
        <v>263</v>
      </c>
      <c r="B272" s="6" t="s">
        <v>2</v>
      </c>
      <c r="C272" s="7" t="s">
        <v>487</v>
      </c>
      <c r="D272" s="6" t="s">
        <v>78</v>
      </c>
      <c r="E272" s="5" t="s">
        <v>688</v>
      </c>
      <c r="F272" s="5" t="s">
        <v>677</v>
      </c>
      <c r="G272" s="4"/>
      <c r="H272" s="2">
        <v>738721</v>
      </c>
      <c r="I272" s="2"/>
      <c r="J272" s="9" t="str">
        <f t="shared" ref="J272:J295" si="6">HYPERLINK("http://klibs1.kj.yamagata-u.ac.jp/mylimedio/search/search.do?keyword=%23ID%3D"&amp;H272,"OPAC")</f>
        <v>OPAC</v>
      </c>
    </row>
    <row r="273" spans="1:10" ht="40.5">
      <c r="A273" s="3">
        <v>264</v>
      </c>
      <c r="B273" s="6" t="s">
        <v>2</v>
      </c>
      <c r="C273" s="7" t="s">
        <v>487</v>
      </c>
      <c r="D273" s="6" t="s">
        <v>78</v>
      </c>
      <c r="E273" s="5" t="s">
        <v>488</v>
      </c>
      <c r="F273" s="5" t="s">
        <v>458</v>
      </c>
      <c r="G273" s="4"/>
      <c r="H273" s="2">
        <v>151671</v>
      </c>
      <c r="I273" s="2"/>
      <c r="J273" s="9" t="str">
        <f t="shared" si="6"/>
        <v>OPAC</v>
      </c>
    </row>
    <row r="274" spans="1:10" ht="54">
      <c r="A274" s="3">
        <v>265</v>
      </c>
      <c r="B274" s="6" t="s">
        <v>2</v>
      </c>
      <c r="C274" s="7" t="s">
        <v>489</v>
      </c>
      <c r="D274" s="6" t="s">
        <v>490</v>
      </c>
      <c r="E274" s="8" t="s">
        <v>689</v>
      </c>
      <c r="F274" s="5" t="s">
        <v>677</v>
      </c>
      <c r="G274" s="4"/>
      <c r="H274" s="2">
        <v>301073</v>
      </c>
      <c r="I274" s="2"/>
      <c r="J274" s="9" t="str">
        <f t="shared" si="6"/>
        <v>OPAC</v>
      </c>
    </row>
    <row r="275" spans="1:10" ht="54">
      <c r="A275" s="3">
        <v>266</v>
      </c>
      <c r="B275" s="6" t="s">
        <v>2</v>
      </c>
      <c r="C275" s="7" t="s">
        <v>489</v>
      </c>
      <c r="D275" s="6" t="s">
        <v>490</v>
      </c>
      <c r="E275" s="5" t="s">
        <v>690</v>
      </c>
      <c r="F275" s="5" t="s">
        <v>677</v>
      </c>
      <c r="G275" s="4"/>
      <c r="H275" s="2">
        <v>332626</v>
      </c>
      <c r="I275" s="2"/>
      <c r="J275" s="9" t="str">
        <f t="shared" si="6"/>
        <v>OPAC</v>
      </c>
    </row>
    <row r="276" spans="1:10" ht="27">
      <c r="A276" s="3">
        <v>267</v>
      </c>
      <c r="B276" s="6" t="s">
        <v>2</v>
      </c>
      <c r="C276" s="7" t="s">
        <v>491</v>
      </c>
      <c r="D276" s="6" t="s">
        <v>492</v>
      </c>
      <c r="E276" s="8" t="s">
        <v>691</v>
      </c>
      <c r="F276" s="5" t="s">
        <v>677</v>
      </c>
      <c r="G276" s="2"/>
      <c r="H276" s="2">
        <v>845000</v>
      </c>
      <c r="I276" s="2"/>
      <c r="J276" s="9" t="str">
        <f t="shared" si="6"/>
        <v>OPAC</v>
      </c>
    </row>
    <row r="277" spans="1:10" ht="27">
      <c r="A277" s="3">
        <v>268</v>
      </c>
      <c r="B277" s="6" t="s">
        <v>2</v>
      </c>
      <c r="C277" s="7" t="s">
        <v>493</v>
      </c>
      <c r="D277" s="6" t="s">
        <v>11</v>
      </c>
      <c r="E277" s="5" t="s">
        <v>692</v>
      </c>
      <c r="F277" s="5" t="s">
        <v>677</v>
      </c>
      <c r="G277" s="2"/>
      <c r="H277" s="2">
        <v>800658</v>
      </c>
      <c r="I277" s="2"/>
      <c r="J277" s="9" t="str">
        <f t="shared" si="6"/>
        <v>OPAC</v>
      </c>
    </row>
    <row r="278" spans="1:10" ht="54">
      <c r="A278" s="3">
        <v>269</v>
      </c>
      <c r="B278" s="6" t="s">
        <v>2</v>
      </c>
      <c r="C278" s="7" t="s">
        <v>494</v>
      </c>
      <c r="D278" s="6" t="s">
        <v>495</v>
      </c>
      <c r="E278" s="8" t="s">
        <v>496</v>
      </c>
      <c r="F278" s="5" t="s">
        <v>458</v>
      </c>
      <c r="G278" s="2"/>
      <c r="H278" s="2">
        <v>842418</v>
      </c>
      <c r="I278" s="2"/>
      <c r="J278" s="9" t="str">
        <f t="shared" si="6"/>
        <v>OPAC</v>
      </c>
    </row>
    <row r="279" spans="1:10" ht="27">
      <c r="A279" s="3">
        <v>270</v>
      </c>
      <c r="B279" s="6" t="s">
        <v>2</v>
      </c>
      <c r="C279" s="7" t="s">
        <v>497</v>
      </c>
      <c r="D279" s="6" t="s">
        <v>498</v>
      </c>
      <c r="E279" s="8" t="s">
        <v>499</v>
      </c>
      <c r="F279" s="5" t="s">
        <v>458</v>
      </c>
      <c r="G279" s="2"/>
      <c r="H279" s="2">
        <v>795128</v>
      </c>
      <c r="I279" s="2"/>
      <c r="J279" s="9" t="str">
        <f t="shared" si="6"/>
        <v>OPAC</v>
      </c>
    </row>
    <row r="280" spans="1:10" ht="40.5">
      <c r="A280" s="3">
        <v>271</v>
      </c>
      <c r="B280" s="6" t="s">
        <v>2</v>
      </c>
      <c r="C280" s="7" t="s">
        <v>500</v>
      </c>
      <c r="D280" s="6" t="s">
        <v>501</v>
      </c>
      <c r="E280" s="5" t="s">
        <v>693</v>
      </c>
      <c r="F280" s="5" t="s">
        <v>677</v>
      </c>
      <c r="G280" s="2"/>
      <c r="H280" s="2">
        <v>484580</v>
      </c>
      <c r="I280" s="2"/>
      <c r="J280" s="9" t="str">
        <f t="shared" si="6"/>
        <v>OPAC</v>
      </c>
    </row>
    <row r="281" spans="1:10" ht="40.5">
      <c r="A281" s="3">
        <v>272</v>
      </c>
      <c r="B281" s="6" t="s">
        <v>2</v>
      </c>
      <c r="C281" s="7" t="s">
        <v>500</v>
      </c>
      <c r="D281" s="6" t="s">
        <v>501</v>
      </c>
      <c r="E281" s="5" t="s">
        <v>694</v>
      </c>
      <c r="F281" s="5" t="s">
        <v>677</v>
      </c>
      <c r="G281" s="4"/>
      <c r="H281" s="2">
        <v>750160</v>
      </c>
      <c r="I281" s="2"/>
      <c r="J281" s="9" t="str">
        <f t="shared" si="6"/>
        <v>OPAC</v>
      </c>
    </row>
    <row r="282" spans="1:10" ht="27">
      <c r="A282" s="3">
        <v>273</v>
      </c>
      <c r="B282" s="6" t="s">
        <v>2</v>
      </c>
      <c r="C282" s="7" t="s">
        <v>502</v>
      </c>
      <c r="D282" s="6" t="s">
        <v>503</v>
      </c>
      <c r="E282" s="5" t="s">
        <v>695</v>
      </c>
      <c r="F282" s="5" t="s">
        <v>677</v>
      </c>
      <c r="G282" s="2"/>
      <c r="H282" s="2">
        <v>286448</v>
      </c>
      <c r="I282" s="2"/>
      <c r="J282" s="9" t="str">
        <f t="shared" si="6"/>
        <v>OPAC</v>
      </c>
    </row>
    <row r="283" spans="1:10" ht="27">
      <c r="A283" s="3">
        <v>274</v>
      </c>
      <c r="B283" s="6" t="s">
        <v>2</v>
      </c>
      <c r="C283" s="7" t="s">
        <v>502</v>
      </c>
      <c r="D283" s="6" t="s">
        <v>503</v>
      </c>
      <c r="E283" s="5" t="s">
        <v>696</v>
      </c>
      <c r="F283" s="5" t="s">
        <v>677</v>
      </c>
      <c r="G283" s="4"/>
      <c r="H283" s="2">
        <v>145513</v>
      </c>
      <c r="I283" s="2"/>
      <c r="J283" s="9" t="str">
        <f t="shared" si="6"/>
        <v>OPAC</v>
      </c>
    </row>
    <row r="284" spans="1:10" ht="27">
      <c r="A284" s="3">
        <v>275</v>
      </c>
      <c r="B284" s="6" t="s">
        <v>2</v>
      </c>
      <c r="C284" s="7" t="s">
        <v>504</v>
      </c>
      <c r="D284" s="6" t="s">
        <v>185</v>
      </c>
      <c r="E284" s="5" t="s">
        <v>697</v>
      </c>
      <c r="F284" s="5" t="s">
        <v>677</v>
      </c>
      <c r="G284" s="2"/>
      <c r="H284" s="2">
        <v>137303</v>
      </c>
      <c r="I284" s="2"/>
      <c r="J284" s="9" t="str">
        <f t="shared" si="6"/>
        <v>OPAC</v>
      </c>
    </row>
    <row r="285" spans="1:10" ht="27">
      <c r="A285" s="3">
        <v>276</v>
      </c>
      <c r="B285" s="6" t="s">
        <v>2</v>
      </c>
      <c r="C285" s="7" t="s">
        <v>504</v>
      </c>
      <c r="D285" s="6" t="s">
        <v>185</v>
      </c>
      <c r="E285" s="1" t="s">
        <v>505</v>
      </c>
      <c r="F285" s="5" t="s">
        <v>458</v>
      </c>
      <c r="G285" s="4"/>
      <c r="H285" s="2">
        <v>854837</v>
      </c>
      <c r="I285" s="2"/>
      <c r="J285" s="9" t="str">
        <f t="shared" si="6"/>
        <v>OPAC</v>
      </c>
    </row>
    <row r="286" spans="1:10" ht="27">
      <c r="A286" s="3">
        <v>277</v>
      </c>
      <c r="B286" s="6" t="s">
        <v>2</v>
      </c>
      <c r="C286" s="7" t="s">
        <v>504</v>
      </c>
      <c r="D286" s="6" t="s">
        <v>185</v>
      </c>
      <c r="E286" s="1" t="s">
        <v>698</v>
      </c>
      <c r="F286" s="5" t="s">
        <v>677</v>
      </c>
      <c r="G286" s="4"/>
      <c r="H286" s="2">
        <v>128091</v>
      </c>
      <c r="I286" s="2"/>
      <c r="J286" s="9" t="str">
        <f t="shared" si="6"/>
        <v>OPAC</v>
      </c>
    </row>
    <row r="287" spans="1:10" ht="27">
      <c r="A287" s="3">
        <v>278</v>
      </c>
      <c r="B287" s="6" t="s">
        <v>2</v>
      </c>
      <c r="C287" s="7" t="s">
        <v>506</v>
      </c>
      <c r="D287" s="6" t="s">
        <v>507</v>
      </c>
      <c r="E287" s="5" t="s">
        <v>699</v>
      </c>
      <c r="F287" s="5" t="s">
        <v>677</v>
      </c>
      <c r="G287" s="4"/>
      <c r="H287" s="2">
        <v>854787</v>
      </c>
      <c r="I287" s="2"/>
      <c r="J287" s="9" t="str">
        <f t="shared" si="6"/>
        <v>OPAC</v>
      </c>
    </row>
    <row r="288" spans="1:10" ht="27">
      <c r="A288" s="3">
        <v>279</v>
      </c>
      <c r="B288" s="6" t="s">
        <v>2</v>
      </c>
      <c r="C288" s="7" t="s">
        <v>506</v>
      </c>
      <c r="D288" s="6" t="s">
        <v>507</v>
      </c>
      <c r="E288" s="1" t="s">
        <v>700</v>
      </c>
      <c r="F288" s="5" t="s">
        <v>677</v>
      </c>
      <c r="G288" s="4"/>
      <c r="H288" s="2">
        <v>662761</v>
      </c>
      <c r="I288" s="2"/>
      <c r="J288" s="9" t="str">
        <f t="shared" si="6"/>
        <v>OPAC</v>
      </c>
    </row>
    <row r="289" spans="1:10" s="3" customFormat="1" ht="40.5">
      <c r="A289" s="3">
        <v>280</v>
      </c>
      <c r="B289" s="6" t="s">
        <v>2</v>
      </c>
      <c r="C289" s="7" t="s">
        <v>506</v>
      </c>
      <c r="D289" s="6" t="s">
        <v>507</v>
      </c>
      <c r="E289" s="1" t="s">
        <v>508</v>
      </c>
      <c r="F289" s="5" t="s">
        <v>458</v>
      </c>
      <c r="G289" s="4"/>
      <c r="H289" s="2">
        <v>484114</v>
      </c>
      <c r="I289" s="2"/>
      <c r="J289" s="9" t="str">
        <f t="shared" si="6"/>
        <v>OPAC</v>
      </c>
    </row>
    <row r="290" spans="1:10" s="3" customFormat="1" ht="27">
      <c r="A290" s="3">
        <v>281</v>
      </c>
      <c r="B290" s="6" t="s">
        <v>2</v>
      </c>
      <c r="C290" s="7" t="s">
        <v>506</v>
      </c>
      <c r="D290" s="6" t="s">
        <v>507</v>
      </c>
      <c r="E290" s="1" t="s">
        <v>701</v>
      </c>
      <c r="F290" s="5" t="s">
        <v>677</v>
      </c>
      <c r="G290" s="4"/>
      <c r="H290" s="2">
        <v>734792</v>
      </c>
      <c r="I290" s="2"/>
      <c r="J290" s="9" t="str">
        <f t="shared" si="6"/>
        <v>OPAC</v>
      </c>
    </row>
    <row r="291" spans="1:10" ht="40.5">
      <c r="A291" s="3">
        <v>282</v>
      </c>
      <c r="B291" s="6" t="s">
        <v>2</v>
      </c>
      <c r="C291" s="7" t="s">
        <v>506</v>
      </c>
      <c r="D291" s="6" t="s">
        <v>507</v>
      </c>
      <c r="E291" s="1" t="s">
        <v>702</v>
      </c>
      <c r="F291" s="5" t="s">
        <v>677</v>
      </c>
      <c r="G291" s="4"/>
      <c r="H291" s="2">
        <v>836591</v>
      </c>
      <c r="I291" s="2"/>
      <c r="J291" s="9" t="str">
        <f t="shared" si="6"/>
        <v>OPAC</v>
      </c>
    </row>
    <row r="292" spans="1:10" ht="27">
      <c r="A292" s="3">
        <v>283</v>
      </c>
      <c r="B292" s="6" t="s">
        <v>2</v>
      </c>
      <c r="C292" s="7" t="s">
        <v>506</v>
      </c>
      <c r="D292" s="6" t="s">
        <v>507</v>
      </c>
      <c r="E292" s="1" t="s">
        <v>703</v>
      </c>
      <c r="F292" s="5" t="s">
        <v>677</v>
      </c>
      <c r="G292" s="2"/>
      <c r="H292" s="2">
        <v>484209</v>
      </c>
      <c r="I292" s="2"/>
      <c r="J292" s="9" t="str">
        <f t="shared" si="6"/>
        <v>OPAC</v>
      </c>
    </row>
    <row r="293" spans="1:10" ht="27">
      <c r="A293" s="3">
        <v>284</v>
      </c>
      <c r="B293" s="6" t="s">
        <v>2</v>
      </c>
      <c r="C293" s="7" t="s">
        <v>509</v>
      </c>
      <c r="D293" s="6" t="s">
        <v>510</v>
      </c>
      <c r="E293" s="5" t="s">
        <v>704</v>
      </c>
      <c r="F293" s="1" t="s">
        <v>459</v>
      </c>
      <c r="G293" s="2"/>
      <c r="H293" s="2"/>
      <c r="I293" s="2"/>
      <c r="J293" s="29"/>
    </row>
    <row r="294" spans="1:10" ht="27">
      <c r="A294" s="3">
        <v>285</v>
      </c>
      <c r="B294" s="6" t="s">
        <v>2</v>
      </c>
      <c r="C294" s="7" t="s">
        <v>509</v>
      </c>
      <c r="D294" s="6" t="s">
        <v>510</v>
      </c>
      <c r="E294" s="5" t="s">
        <v>511</v>
      </c>
      <c r="F294" s="5" t="s">
        <v>458</v>
      </c>
      <c r="G294" s="4"/>
      <c r="H294" s="2">
        <v>159531</v>
      </c>
      <c r="I294" s="2"/>
      <c r="J294" s="9" t="str">
        <f t="shared" si="6"/>
        <v>OPAC</v>
      </c>
    </row>
    <row r="295" spans="1:10" ht="27">
      <c r="A295" s="3">
        <v>286</v>
      </c>
      <c r="B295" s="6" t="s">
        <v>2</v>
      </c>
      <c r="C295" s="7" t="s">
        <v>512</v>
      </c>
      <c r="D295" s="6" t="s">
        <v>513</v>
      </c>
      <c r="E295" s="8" t="s">
        <v>705</v>
      </c>
      <c r="F295" s="5" t="s">
        <v>677</v>
      </c>
      <c r="G295" s="2"/>
      <c r="H295" s="2">
        <v>138106</v>
      </c>
      <c r="I295" s="2"/>
      <c r="J295" s="9" t="str">
        <f t="shared" si="6"/>
        <v>OPAC</v>
      </c>
    </row>
    <row r="296" spans="1:10" ht="40.5">
      <c r="A296" s="3">
        <v>287</v>
      </c>
      <c r="B296" s="6" t="s">
        <v>2</v>
      </c>
      <c r="C296" s="7" t="s">
        <v>706</v>
      </c>
      <c r="D296" s="6" t="s">
        <v>513</v>
      </c>
      <c r="E296" s="5" t="s">
        <v>707</v>
      </c>
      <c r="F296" s="1" t="s">
        <v>683</v>
      </c>
      <c r="G296" s="2"/>
      <c r="H296" s="2"/>
      <c r="I296" s="2"/>
      <c r="J296" s="29"/>
    </row>
    <row r="297" spans="1:10" ht="54">
      <c r="A297" s="3">
        <v>288</v>
      </c>
      <c r="B297" s="6" t="s">
        <v>2</v>
      </c>
      <c r="C297" s="7" t="s">
        <v>708</v>
      </c>
      <c r="D297" s="6" t="s">
        <v>709</v>
      </c>
      <c r="E297" s="8" t="s">
        <v>710</v>
      </c>
      <c r="F297" s="1" t="s">
        <v>683</v>
      </c>
      <c r="G297" s="2"/>
      <c r="H297" s="2"/>
      <c r="I297" s="2"/>
      <c r="J297" s="29"/>
    </row>
    <row r="298" spans="1:10" ht="54">
      <c r="A298" s="3">
        <v>289</v>
      </c>
      <c r="B298" s="6" t="s">
        <v>2</v>
      </c>
      <c r="C298" s="7" t="s">
        <v>514</v>
      </c>
      <c r="D298" s="6" t="s">
        <v>515</v>
      </c>
      <c r="E298" s="8" t="s">
        <v>516</v>
      </c>
      <c r="F298" s="5" t="s">
        <v>677</v>
      </c>
      <c r="G298" s="2"/>
      <c r="H298" s="2">
        <v>573259</v>
      </c>
      <c r="I298" s="2"/>
      <c r="J298" s="9" t="str">
        <f t="shared" ref="J298:J307" si="7">HYPERLINK("http://klibs1.kj.yamagata-u.ac.jp/mylimedio/search/search.do?keyword=%23ID%3D"&amp;H298,"OPAC")</f>
        <v>OPAC</v>
      </c>
    </row>
    <row r="299" spans="1:10" ht="27">
      <c r="A299" s="3">
        <v>290</v>
      </c>
      <c r="B299" s="6" t="s">
        <v>2</v>
      </c>
      <c r="C299" s="7" t="s">
        <v>517</v>
      </c>
      <c r="D299" s="6" t="s">
        <v>518</v>
      </c>
      <c r="E299" s="8" t="s">
        <v>519</v>
      </c>
      <c r="F299" s="5" t="s">
        <v>677</v>
      </c>
      <c r="G299" s="2"/>
      <c r="H299" s="2">
        <v>140773</v>
      </c>
      <c r="I299" s="2"/>
      <c r="J299" s="9" t="str">
        <f t="shared" si="7"/>
        <v>OPAC</v>
      </c>
    </row>
    <row r="300" spans="1:10" ht="27">
      <c r="A300" s="3">
        <v>291</v>
      </c>
      <c r="B300" s="6" t="s">
        <v>2</v>
      </c>
      <c r="C300" s="7" t="s">
        <v>520</v>
      </c>
      <c r="D300" s="6" t="s">
        <v>78</v>
      </c>
      <c r="E300" s="8" t="s">
        <v>521</v>
      </c>
      <c r="F300" s="5" t="s">
        <v>458</v>
      </c>
      <c r="G300" s="2"/>
      <c r="H300" s="2">
        <v>120337</v>
      </c>
      <c r="I300" s="2"/>
      <c r="J300" s="9" t="str">
        <f t="shared" si="7"/>
        <v>OPAC</v>
      </c>
    </row>
    <row r="301" spans="1:10" ht="27">
      <c r="A301" s="3">
        <v>292</v>
      </c>
      <c r="B301" s="6" t="s">
        <v>2</v>
      </c>
      <c r="C301" s="7" t="s">
        <v>520</v>
      </c>
      <c r="D301" s="6" t="s">
        <v>78</v>
      </c>
      <c r="E301" s="5" t="s">
        <v>711</v>
      </c>
      <c r="F301" s="5" t="s">
        <v>677</v>
      </c>
      <c r="G301" s="4"/>
      <c r="H301" s="2">
        <v>151562</v>
      </c>
      <c r="I301" s="2"/>
      <c r="J301" s="9" t="str">
        <f t="shared" si="7"/>
        <v>OPAC</v>
      </c>
    </row>
    <row r="302" spans="1:10" ht="27">
      <c r="A302" s="3">
        <v>293</v>
      </c>
      <c r="B302" s="6" t="s">
        <v>2</v>
      </c>
      <c r="C302" s="7" t="s">
        <v>520</v>
      </c>
      <c r="D302" s="6" t="s">
        <v>78</v>
      </c>
      <c r="E302" s="5" t="s">
        <v>712</v>
      </c>
      <c r="F302" s="5" t="s">
        <v>677</v>
      </c>
      <c r="G302" s="4"/>
      <c r="H302" s="2">
        <v>834920</v>
      </c>
      <c r="I302" s="2"/>
      <c r="J302" s="9" t="str">
        <f t="shared" si="7"/>
        <v>OPAC</v>
      </c>
    </row>
    <row r="303" spans="1:10" s="3" customFormat="1" ht="40.5">
      <c r="A303" s="3">
        <v>294</v>
      </c>
      <c r="B303" s="6" t="s">
        <v>2</v>
      </c>
      <c r="C303" s="7" t="s">
        <v>522</v>
      </c>
      <c r="D303" s="6" t="s">
        <v>78</v>
      </c>
      <c r="E303" s="5" t="s">
        <v>713</v>
      </c>
      <c r="F303" s="5" t="s">
        <v>536</v>
      </c>
      <c r="G303" s="2"/>
      <c r="H303" s="2">
        <v>120337</v>
      </c>
      <c r="I303" s="2"/>
      <c r="J303" s="9" t="str">
        <f t="shared" si="7"/>
        <v>OPAC</v>
      </c>
    </row>
    <row r="304" spans="1:10" s="3" customFormat="1" ht="40.5">
      <c r="A304" s="3">
        <v>295</v>
      </c>
      <c r="B304" s="6" t="s">
        <v>2</v>
      </c>
      <c r="C304" s="7" t="s">
        <v>522</v>
      </c>
      <c r="D304" s="6" t="s">
        <v>78</v>
      </c>
      <c r="E304" s="5" t="s">
        <v>714</v>
      </c>
      <c r="F304" s="5" t="s">
        <v>536</v>
      </c>
      <c r="G304" s="4"/>
      <c r="H304" s="2">
        <v>151562</v>
      </c>
      <c r="I304" s="2"/>
      <c r="J304" s="9" t="str">
        <f t="shared" si="7"/>
        <v>OPAC</v>
      </c>
    </row>
    <row r="305" spans="1:10" ht="40.5">
      <c r="A305" s="3">
        <v>296</v>
      </c>
      <c r="B305" s="6" t="s">
        <v>2</v>
      </c>
      <c r="C305" s="7" t="s">
        <v>522</v>
      </c>
      <c r="D305" s="6" t="s">
        <v>78</v>
      </c>
      <c r="E305" s="1" t="s">
        <v>715</v>
      </c>
      <c r="F305" s="5" t="s">
        <v>716</v>
      </c>
      <c r="G305" s="4"/>
      <c r="H305" s="2">
        <v>309985</v>
      </c>
      <c r="I305" s="2"/>
      <c r="J305" s="9" t="str">
        <f t="shared" si="7"/>
        <v>OPAC</v>
      </c>
    </row>
    <row r="306" spans="1:10" ht="40.5">
      <c r="A306" s="3">
        <v>297</v>
      </c>
      <c r="B306" s="6" t="s">
        <v>2</v>
      </c>
      <c r="C306" s="7" t="s">
        <v>522</v>
      </c>
      <c r="D306" s="6" t="s">
        <v>78</v>
      </c>
      <c r="E306" s="1" t="s">
        <v>717</v>
      </c>
      <c r="F306" s="5" t="s">
        <v>718</v>
      </c>
      <c r="G306" s="4"/>
      <c r="H306" s="2">
        <v>834920</v>
      </c>
      <c r="I306" s="2"/>
      <c r="J306" s="9" t="str">
        <f t="shared" si="7"/>
        <v>OPAC</v>
      </c>
    </row>
    <row r="307" spans="1:10" ht="54">
      <c r="A307" s="3">
        <v>298</v>
      </c>
      <c r="B307" s="6" t="s">
        <v>2</v>
      </c>
      <c r="C307" s="7" t="s">
        <v>523</v>
      </c>
      <c r="D307" s="6" t="s">
        <v>524</v>
      </c>
      <c r="E307" s="8" t="s">
        <v>719</v>
      </c>
      <c r="F307" s="5" t="s">
        <v>716</v>
      </c>
      <c r="G307" s="2"/>
      <c r="H307" s="2">
        <v>844910</v>
      </c>
      <c r="I307" s="2"/>
      <c r="J307" s="9" t="str">
        <f t="shared" si="7"/>
        <v>OPAC</v>
      </c>
    </row>
    <row r="308" spans="1:10" ht="54">
      <c r="A308" s="3">
        <v>299</v>
      </c>
      <c r="B308" s="6" t="s">
        <v>2</v>
      </c>
      <c r="C308" s="7" t="s">
        <v>720</v>
      </c>
      <c r="D308" s="6" t="s">
        <v>524</v>
      </c>
      <c r="E308" s="5" t="s">
        <v>721</v>
      </c>
      <c r="F308" s="1" t="s">
        <v>722</v>
      </c>
      <c r="G308" s="4"/>
      <c r="H308" s="2"/>
      <c r="I308" s="2"/>
      <c r="J308" s="29"/>
    </row>
    <row r="309" spans="1:10" ht="54">
      <c r="A309" s="3">
        <v>300</v>
      </c>
      <c r="B309" s="6" t="s">
        <v>2</v>
      </c>
      <c r="C309" s="7" t="s">
        <v>525</v>
      </c>
      <c r="D309" s="6" t="s">
        <v>524</v>
      </c>
      <c r="E309" s="5" t="s">
        <v>723</v>
      </c>
      <c r="F309" s="5" t="s">
        <v>536</v>
      </c>
      <c r="G309" s="4"/>
      <c r="H309" s="2">
        <v>854652</v>
      </c>
      <c r="I309" s="2"/>
      <c r="J309" s="9" t="str">
        <f t="shared" ref="J309" si="8">HYPERLINK("http://klibs1.kj.yamagata-u.ac.jp/mylimedio/search/search.do?keyword=%23ID%3D"&amp;H309,"OPAC")</f>
        <v>OPAC</v>
      </c>
    </row>
    <row r="310" spans="1:10" ht="54">
      <c r="A310" s="3">
        <v>301</v>
      </c>
      <c r="B310" s="6" t="s">
        <v>2</v>
      </c>
      <c r="C310" s="7" t="s">
        <v>720</v>
      </c>
      <c r="D310" s="6" t="s">
        <v>524</v>
      </c>
      <c r="E310" s="8" t="s">
        <v>724</v>
      </c>
      <c r="F310" s="1" t="s">
        <v>725</v>
      </c>
      <c r="G310" s="2"/>
      <c r="H310" s="2"/>
      <c r="I310" s="2"/>
      <c r="J310" s="29"/>
    </row>
    <row r="311" spans="1:10" ht="54">
      <c r="A311" s="3">
        <v>302</v>
      </c>
      <c r="B311" s="6" t="s">
        <v>2</v>
      </c>
      <c r="C311" s="7" t="s">
        <v>525</v>
      </c>
      <c r="D311" s="6" t="s">
        <v>524</v>
      </c>
      <c r="E311" s="5" t="s">
        <v>726</v>
      </c>
      <c r="F311" s="5" t="s">
        <v>716</v>
      </c>
      <c r="G311" s="2"/>
      <c r="H311" s="2">
        <v>838446</v>
      </c>
      <c r="I311" s="2"/>
      <c r="J311" s="9" t="str">
        <f t="shared" ref="J311:J313" si="9">HYPERLINK("http://klibs1.kj.yamagata-u.ac.jp/mylimedio/search/search.do?keyword=%23ID%3D"&amp;H311,"OPAC")</f>
        <v>OPAC</v>
      </c>
    </row>
    <row r="312" spans="1:10" ht="40.5">
      <c r="A312" s="3">
        <v>303</v>
      </c>
      <c r="B312" s="6" t="s">
        <v>2</v>
      </c>
      <c r="C312" s="7" t="s">
        <v>526</v>
      </c>
      <c r="D312" s="6" t="s">
        <v>527</v>
      </c>
      <c r="E312" s="8" t="s">
        <v>727</v>
      </c>
      <c r="F312" s="5" t="s">
        <v>728</v>
      </c>
      <c r="G312" s="2"/>
      <c r="H312" s="2">
        <v>845016</v>
      </c>
      <c r="I312" s="2"/>
      <c r="J312" s="9" t="str">
        <f t="shared" si="9"/>
        <v>OPAC</v>
      </c>
    </row>
    <row r="313" spans="1:10" ht="54">
      <c r="A313" s="3">
        <v>304</v>
      </c>
      <c r="B313" s="6" t="s">
        <v>2</v>
      </c>
      <c r="C313" s="7" t="s">
        <v>528</v>
      </c>
      <c r="D313" s="6" t="s">
        <v>529</v>
      </c>
      <c r="E313" s="8" t="s">
        <v>729</v>
      </c>
      <c r="F313" s="5" t="s">
        <v>716</v>
      </c>
      <c r="G313" s="2"/>
      <c r="H313" s="2">
        <v>843512</v>
      </c>
      <c r="I313" s="2"/>
      <c r="J313" s="9" t="str">
        <f t="shared" si="9"/>
        <v>OPAC</v>
      </c>
    </row>
    <row r="314" spans="1:10">
      <c r="A314" s="3">
        <v>305</v>
      </c>
      <c r="B314" s="6" t="s">
        <v>2</v>
      </c>
      <c r="C314" s="7" t="s">
        <v>105</v>
      </c>
      <c r="D314" s="6" t="s">
        <v>101</v>
      </c>
      <c r="E314" s="19" t="s">
        <v>730</v>
      </c>
      <c r="F314" s="1" t="s">
        <v>731</v>
      </c>
      <c r="G314" s="2"/>
      <c r="H314" s="2"/>
      <c r="I314" s="2"/>
      <c r="J314" s="29"/>
    </row>
    <row r="315" spans="1:10" ht="40.5">
      <c r="A315" s="3">
        <v>306</v>
      </c>
      <c r="B315" s="6" t="s">
        <v>2</v>
      </c>
      <c r="C315" s="7" t="s">
        <v>105</v>
      </c>
      <c r="D315" s="6" t="s">
        <v>205</v>
      </c>
      <c r="E315" s="8" t="s">
        <v>732</v>
      </c>
      <c r="F315" s="1" t="s">
        <v>731</v>
      </c>
      <c r="G315" s="2"/>
      <c r="H315" s="2"/>
      <c r="I315" s="2"/>
      <c r="J315" s="29"/>
    </row>
    <row r="316" spans="1:10" ht="40.5">
      <c r="A316" s="3">
        <v>307</v>
      </c>
      <c r="B316" s="6" t="s">
        <v>2</v>
      </c>
      <c r="C316" s="7" t="s">
        <v>105</v>
      </c>
      <c r="D316" s="6" t="s">
        <v>206</v>
      </c>
      <c r="E316" s="8" t="s">
        <v>733</v>
      </c>
      <c r="F316" s="1" t="s">
        <v>731</v>
      </c>
      <c r="G316" s="2"/>
      <c r="H316" s="2"/>
      <c r="I316" s="2"/>
      <c r="J316" s="29"/>
    </row>
    <row r="317" spans="1:10" s="3" customFormat="1" ht="27">
      <c r="A317" s="3">
        <v>308</v>
      </c>
      <c r="B317" s="6" t="s">
        <v>2</v>
      </c>
      <c r="C317" s="7" t="s">
        <v>105</v>
      </c>
      <c r="D317" s="6" t="s">
        <v>98</v>
      </c>
      <c r="E317" s="8" t="s">
        <v>734</v>
      </c>
      <c r="F317" s="1" t="s">
        <v>731</v>
      </c>
      <c r="G317" s="2"/>
      <c r="H317" s="2"/>
      <c r="I317" s="2"/>
      <c r="J317" s="29"/>
    </row>
    <row r="318" spans="1:10">
      <c r="A318" s="3">
        <v>309</v>
      </c>
      <c r="B318" s="6" t="s">
        <v>2</v>
      </c>
      <c r="C318" s="7" t="s">
        <v>105</v>
      </c>
      <c r="D318" s="6" t="s">
        <v>530</v>
      </c>
      <c r="E318" s="8" t="s">
        <v>735</v>
      </c>
      <c r="F318" s="5" t="s">
        <v>736</v>
      </c>
      <c r="G318" s="2"/>
      <c r="H318" s="2">
        <v>738514</v>
      </c>
      <c r="I318" s="2"/>
      <c r="J318" s="9" t="str">
        <f t="shared" ref="J318:J321" si="10">HYPERLINK("http://klibs1.kj.yamagata-u.ac.jp/mylimedio/search/search.do?keyword=%23ID%3D"&amp;H318,"OPAC")</f>
        <v>OPAC</v>
      </c>
    </row>
    <row r="319" spans="1:10" ht="27">
      <c r="A319" s="3">
        <v>310</v>
      </c>
      <c r="B319" s="6" t="s">
        <v>2</v>
      </c>
      <c r="C319" s="7" t="s">
        <v>105</v>
      </c>
      <c r="D319" s="6" t="s">
        <v>100</v>
      </c>
      <c r="E319" s="8" t="s">
        <v>737</v>
      </c>
      <c r="F319" s="5" t="s">
        <v>543</v>
      </c>
      <c r="G319" s="2"/>
      <c r="H319" s="2">
        <v>854872</v>
      </c>
      <c r="I319" s="2"/>
      <c r="J319" s="9" t="str">
        <f t="shared" si="10"/>
        <v>OPAC</v>
      </c>
    </row>
    <row r="320" spans="1:10" ht="40.5">
      <c r="A320" s="3">
        <v>311</v>
      </c>
      <c r="B320" s="6" t="s">
        <v>2</v>
      </c>
      <c r="C320" s="7" t="s">
        <v>531</v>
      </c>
      <c r="D320" s="6" t="s">
        <v>201</v>
      </c>
      <c r="E320" s="8" t="s">
        <v>738</v>
      </c>
      <c r="F320" s="5" t="s">
        <v>716</v>
      </c>
      <c r="G320" s="2"/>
      <c r="H320" s="2">
        <v>795236</v>
      </c>
      <c r="I320" s="2"/>
      <c r="J320" s="9" t="str">
        <f t="shared" si="10"/>
        <v>OPAC</v>
      </c>
    </row>
    <row r="321" spans="1:10" ht="40.5">
      <c r="A321" s="3">
        <v>312</v>
      </c>
      <c r="B321" s="6" t="s">
        <v>2</v>
      </c>
      <c r="C321" s="7" t="s">
        <v>532</v>
      </c>
      <c r="D321" s="6" t="s">
        <v>201</v>
      </c>
      <c r="E321" s="5" t="s">
        <v>739</v>
      </c>
      <c r="F321" s="5" t="s">
        <v>543</v>
      </c>
      <c r="G321" s="2"/>
      <c r="H321" s="2">
        <v>854869</v>
      </c>
      <c r="I321" s="2"/>
      <c r="J321" s="9" t="str">
        <f t="shared" si="10"/>
        <v>OPAC</v>
      </c>
    </row>
    <row r="322" spans="1:10" ht="40.5">
      <c r="A322" s="3">
        <v>313</v>
      </c>
      <c r="B322" s="6" t="s">
        <v>2</v>
      </c>
      <c r="C322" s="7" t="s">
        <v>105</v>
      </c>
      <c r="D322" s="6" t="s">
        <v>24</v>
      </c>
      <c r="E322" s="8" t="s">
        <v>740</v>
      </c>
      <c r="F322" s="1" t="s">
        <v>731</v>
      </c>
      <c r="G322" s="2"/>
      <c r="H322" s="2"/>
      <c r="I322" s="2"/>
      <c r="J322" s="29"/>
    </row>
    <row r="323" spans="1:10" s="3" customFormat="1" ht="27">
      <c r="A323" s="3">
        <v>314</v>
      </c>
      <c r="B323" s="6" t="s">
        <v>2</v>
      </c>
      <c r="C323" s="7" t="s">
        <v>105</v>
      </c>
      <c r="D323" s="6" t="s">
        <v>118</v>
      </c>
      <c r="E323" s="8" t="s">
        <v>741</v>
      </c>
      <c r="F323" s="5" t="s">
        <v>736</v>
      </c>
      <c r="G323" s="4"/>
      <c r="H323" s="2">
        <v>834944</v>
      </c>
      <c r="I323" s="2"/>
      <c r="J323" s="9" t="str">
        <f t="shared" ref="J323:J325" si="11">HYPERLINK("http://klibs1.kj.yamagata-u.ac.jp/mylimedio/search/search.do?keyword=%23ID%3D"&amp;H323,"OPAC")</f>
        <v>OPAC</v>
      </c>
    </row>
    <row r="324" spans="1:10" ht="27">
      <c r="A324" s="3">
        <v>315</v>
      </c>
      <c r="B324" s="6" t="s">
        <v>2</v>
      </c>
      <c r="C324" s="7" t="s">
        <v>534</v>
      </c>
      <c r="D324" s="6" t="s">
        <v>37</v>
      </c>
      <c r="E324" s="5" t="s">
        <v>742</v>
      </c>
      <c r="F324" s="5" t="s">
        <v>483</v>
      </c>
      <c r="G324" s="2"/>
      <c r="H324" s="2">
        <v>731926</v>
      </c>
      <c r="I324" s="2"/>
      <c r="J324" s="9" t="str">
        <f t="shared" si="11"/>
        <v>OPAC</v>
      </c>
    </row>
    <row r="325" spans="1:10" ht="27">
      <c r="A325" s="3">
        <v>316</v>
      </c>
      <c r="B325" s="6" t="s">
        <v>2</v>
      </c>
      <c r="C325" s="7" t="s">
        <v>743</v>
      </c>
      <c r="D325" s="6" t="s">
        <v>744</v>
      </c>
      <c r="E325" s="8" t="s">
        <v>745</v>
      </c>
      <c r="F325" s="5" t="s">
        <v>460</v>
      </c>
      <c r="G325" s="2"/>
      <c r="H325" s="2">
        <v>713329</v>
      </c>
      <c r="I325" s="2"/>
      <c r="J325" s="9" t="str">
        <f t="shared" si="11"/>
        <v>OPAC</v>
      </c>
    </row>
    <row r="326" spans="1:10" ht="40.5">
      <c r="A326" s="3">
        <v>317</v>
      </c>
      <c r="B326" s="6" t="s">
        <v>2</v>
      </c>
      <c r="C326" s="7" t="s">
        <v>535</v>
      </c>
      <c r="D326" s="6" t="s">
        <v>59</v>
      </c>
      <c r="E326" s="5" t="s">
        <v>746</v>
      </c>
      <c r="F326" s="5" t="s">
        <v>716</v>
      </c>
      <c r="G326" s="2"/>
      <c r="H326" s="2">
        <v>794466</v>
      </c>
      <c r="I326" s="2"/>
      <c r="J326" s="9" t="str">
        <f t="shared" ref="J326" si="12">HYPERLINK("http://klibs1.kj.yamagata-u.ac.jp/mylimedio/search/search.do?keyword=%23ID%3D"&amp;H326,"OPAC")</f>
        <v>OPAC</v>
      </c>
    </row>
    <row r="327" spans="1:10" ht="40.5">
      <c r="A327" s="3">
        <v>318</v>
      </c>
      <c r="B327" s="6" t="s">
        <v>2</v>
      </c>
      <c r="C327" s="7" t="s">
        <v>535</v>
      </c>
      <c r="D327" s="6" t="s">
        <v>59</v>
      </c>
      <c r="E327" s="1" t="s">
        <v>747</v>
      </c>
      <c r="F327" s="1" t="s">
        <v>748</v>
      </c>
      <c r="G327" s="4"/>
      <c r="H327" s="2"/>
      <c r="I327" s="2"/>
      <c r="J327" s="29"/>
    </row>
    <row r="328" spans="1:10" ht="40.5">
      <c r="A328" s="3">
        <v>319</v>
      </c>
      <c r="B328" s="6" t="s">
        <v>2</v>
      </c>
      <c r="C328" s="7" t="s">
        <v>535</v>
      </c>
      <c r="D328" s="6" t="s">
        <v>59</v>
      </c>
      <c r="E328" s="1" t="s">
        <v>537</v>
      </c>
      <c r="F328" s="5" t="s">
        <v>543</v>
      </c>
      <c r="G328" s="4"/>
      <c r="H328" s="2">
        <v>834638</v>
      </c>
      <c r="I328" s="2"/>
      <c r="J328" s="9" t="str">
        <f t="shared" ref="J328:J337" si="13">HYPERLINK("http://klibs1.kj.yamagata-u.ac.jp/mylimedio/search/search.do?keyword=%23ID%3D"&amp;H328,"OPAC")</f>
        <v>OPAC</v>
      </c>
    </row>
    <row r="329" spans="1:10" ht="27">
      <c r="A329" s="3">
        <v>320</v>
      </c>
      <c r="B329" s="6" t="s">
        <v>2</v>
      </c>
      <c r="C329" s="7" t="s">
        <v>538</v>
      </c>
      <c r="D329" s="6" t="s">
        <v>539</v>
      </c>
      <c r="E329" s="8" t="s">
        <v>749</v>
      </c>
      <c r="F329" s="5" t="s">
        <v>483</v>
      </c>
      <c r="G329" s="2"/>
      <c r="H329" s="2">
        <v>744158</v>
      </c>
      <c r="I329" s="2"/>
      <c r="J329" s="9" t="str">
        <f t="shared" si="13"/>
        <v>OPAC</v>
      </c>
    </row>
    <row r="330" spans="1:10" ht="27">
      <c r="A330" s="3">
        <v>321</v>
      </c>
      <c r="B330" s="6" t="s">
        <v>2</v>
      </c>
      <c r="C330" s="7" t="s">
        <v>538</v>
      </c>
      <c r="D330" s="6" t="s">
        <v>539</v>
      </c>
      <c r="E330" s="5" t="s">
        <v>750</v>
      </c>
      <c r="F330" s="5" t="s">
        <v>751</v>
      </c>
      <c r="G330" s="4"/>
      <c r="H330" s="2">
        <v>779591</v>
      </c>
      <c r="I330" s="2"/>
      <c r="J330" s="9" t="str">
        <f t="shared" si="13"/>
        <v>OPAC</v>
      </c>
    </row>
    <row r="331" spans="1:10" ht="27">
      <c r="A331" s="3">
        <v>322</v>
      </c>
      <c r="B331" s="6" t="s">
        <v>2</v>
      </c>
      <c r="C331" s="7" t="s">
        <v>538</v>
      </c>
      <c r="D331" s="6" t="s">
        <v>539</v>
      </c>
      <c r="E331" s="5" t="s">
        <v>752</v>
      </c>
      <c r="F331" s="5" t="s">
        <v>716</v>
      </c>
      <c r="G331" s="4"/>
      <c r="H331" s="2">
        <v>779590</v>
      </c>
      <c r="I331" s="2"/>
      <c r="J331" s="9" t="str">
        <f t="shared" si="13"/>
        <v>OPAC</v>
      </c>
    </row>
    <row r="332" spans="1:10" ht="27">
      <c r="A332" s="3">
        <v>323</v>
      </c>
      <c r="B332" s="6" t="s">
        <v>2</v>
      </c>
      <c r="C332" s="7" t="s">
        <v>540</v>
      </c>
      <c r="D332" s="6" t="s">
        <v>106</v>
      </c>
      <c r="E332" s="5" t="s">
        <v>753</v>
      </c>
      <c r="F332" s="5" t="s">
        <v>751</v>
      </c>
      <c r="G332" s="4"/>
      <c r="H332" s="2">
        <v>754255</v>
      </c>
      <c r="I332" s="2"/>
      <c r="J332" s="9" t="str">
        <f t="shared" si="13"/>
        <v>OPAC</v>
      </c>
    </row>
    <row r="333" spans="1:10" ht="27">
      <c r="A333" s="3">
        <v>324</v>
      </c>
      <c r="B333" s="6" t="s">
        <v>2</v>
      </c>
      <c r="C333" s="7" t="s">
        <v>540</v>
      </c>
      <c r="D333" s="6" t="s">
        <v>106</v>
      </c>
      <c r="E333" s="1" t="s">
        <v>754</v>
      </c>
      <c r="F333" s="5" t="s">
        <v>751</v>
      </c>
      <c r="G333" s="4"/>
      <c r="H333" s="2">
        <v>833842</v>
      </c>
      <c r="I333" s="2"/>
      <c r="J333" s="9" t="str">
        <f t="shared" si="13"/>
        <v>OPAC</v>
      </c>
    </row>
    <row r="334" spans="1:10" ht="27">
      <c r="A334" s="3">
        <v>325</v>
      </c>
      <c r="B334" s="6" t="s">
        <v>2</v>
      </c>
      <c r="C334" s="7" t="s">
        <v>540</v>
      </c>
      <c r="D334" s="6" t="s">
        <v>106</v>
      </c>
      <c r="E334" s="1" t="s">
        <v>755</v>
      </c>
      <c r="F334" s="5" t="s">
        <v>543</v>
      </c>
      <c r="G334" s="4"/>
      <c r="H334" s="2">
        <v>222791</v>
      </c>
      <c r="I334" s="2"/>
      <c r="J334" s="9" t="str">
        <f t="shared" si="13"/>
        <v>OPAC</v>
      </c>
    </row>
    <row r="335" spans="1:10" ht="27">
      <c r="A335" s="3">
        <v>326</v>
      </c>
      <c r="B335" s="6" t="s">
        <v>2</v>
      </c>
      <c r="C335" s="7" t="s">
        <v>540</v>
      </c>
      <c r="D335" s="6" t="s">
        <v>106</v>
      </c>
      <c r="E335" s="1" t="s">
        <v>756</v>
      </c>
      <c r="F335" s="5" t="s">
        <v>751</v>
      </c>
      <c r="G335" s="4"/>
      <c r="H335" s="2">
        <v>324273</v>
      </c>
      <c r="I335" s="2"/>
      <c r="J335" s="9" t="str">
        <f t="shared" si="13"/>
        <v>OPAC</v>
      </c>
    </row>
    <row r="336" spans="1:10" ht="27">
      <c r="A336" s="3">
        <v>327</v>
      </c>
      <c r="B336" s="6" t="s">
        <v>2</v>
      </c>
      <c r="C336" s="7" t="s">
        <v>540</v>
      </c>
      <c r="D336" s="6" t="s">
        <v>106</v>
      </c>
      <c r="E336" s="1" t="s">
        <v>541</v>
      </c>
      <c r="F336" s="5" t="s">
        <v>536</v>
      </c>
      <c r="G336" s="4"/>
      <c r="H336" s="2">
        <v>343180</v>
      </c>
      <c r="I336" s="2"/>
      <c r="J336" s="9" t="str">
        <f t="shared" si="13"/>
        <v>OPAC</v>
      </c>
    </row>
    <row r="337" spans="1:10" ht="27">
      <c r="A337" s="3">
        <v>328</v>
      </c>
      <c r="B337" s="6" t="s">
        <v>2</v>
      </c>
      <c r="C337" s="7" t="s">
        <v>540</v>
      </c>
      <c r="D337" s="6" t="s">
        <v>106</v>
      </c>
      <c r="E337" s="1" t="s">
        <v>757</v>
      </c>
      <c r="F337" s="5" t="s">
        <v>728</v>
      </c>
      <c r="G337" s="4"/>
      <c r="H337" s="2">
        <v>579859</v>
      </c>
      <c r="I337" s="2"/>
      <c r="J337" s="9" t="str">
        <f t="shared" si="13"/>
        <v>OPAC</v>
      </c>
    </row>
    <row r="338" spans="1:10" ht="27">
      <c r="A338" s="3">
        <v>329</v>
      </c>
      <c r="B338" s="6" t="s">
        <v>2</v>
      </c>
      <c r="C338" s="7" t="s">
        <v>540</v>
      </c>
      <c r="D338" s="6" t="s">
        <v>106</v>
      </c>
      <c r="E338" s="1" t="s">
        <v>758</v>
      </c>
      <c r="F338" s="1" t="s">
        <v>725</v>
      </c>
      <c r="G338" s="2"/>
      <c r="H338" s="2"/>
      <c r="I338" s="2"/>
      <c r="J338" s="29"/>
    </row>
    <row r="339" spans="1:10" ht="40.5">
      <c r="A339" s="3">
        <v>330</v>
      </c>
      <c r="B339" s="6" t="s">
        <v>2</v>
      </c>
      <c r="C339" s="7" t="s">
        <v>759</v>
      </c>
      <c r="D339" s="6" t="s">
        <v>760</v>
      </c>
      <c r="E339" s="8" t="s">
        <v>761</v>
      </c>
      <c r="F339" s="1" t="s">
        <v>725</v>
      </c>
      <c r="G339" s="2"/>
      <c r="H339" s="2"/>
      <c r="I339" s="2"/>
      <c r="J339" s="29"/>
    </row>
    <row r="340" spans="1:10" ht="27">
      <c r="A340" s="3">
        <v>331</v>
      </c>
      <c r="B340" s="6" t="s">
        <v>2</v>
      </c>
      <c r="C340" s="7" t="s">
        <v>542</v>
      </c>
      <c r="D340" s="6" t="s">
        <v>193</v>
      </c>
      <c r="E340" s="5" t="s">
        <v>762</v>
      </c>
      <c r="F340" s="1" t="s">
        <v>725</v>
      </c>
      <c r="G340" s="4"/>
      <c r="H340" s="2"/>
      <c r="I340" s="2"/>
      <c r="J340" s="29"/>
    </row>
    <row r="341" spans="1:10" ht="27">
      <c r="A341" s="3">
        <v>332</v>
      </c>
      <c r="B341" s="6" t="s">
        <v>2</v>
      </c>
      <c r="C341" s="7" t="s">
        <v>542</v>
      </c>
      <c r="D341" s="6" t="s">
        <v>193</v>
      </c>
      <c r="E341" s="8" t="s">
        <v>763</v>
      </c>
      <c r="F341" s="5" t="s">
        <v>716</v>
      </c>
      <c r="G341" s="4"/>
      <c r="H341" s="2">
        <v>656853</v>
      </c>
      <c r="I341" s="2"/>
      <c r="J341" s="9" t="str">
        <f t="shared" ref="J341:J346" si="14">HYPERLINK("http://klibs1.kj.yamagata-u.ac.jp/mylimedio/search/search.do?keyword=%23ID%3D"&amp;H341,"OPAC")</f>
        <v>OPAC</v>
      </c>
    </row>
    <row r="342" spans="1:10" s="3" customFormat="1" ht="27">
      <c r="A342" s="3">
        <v>333</v>
      </c>
      <c r="B342" s="6" t="s">
        <v>2</v>
      </c>
      <c r="C342" s="7" t="s">
        <v>544</v>
      </c>
      <c r="D342" s="6" t="s">
        <v>545</v>
      </c>
      <c r="E342" s="8" t="s">
        <v>764</v>
      </c>
      <c r="F342" s="5" t="s">
        <v>765</v>
      </c>
      <c r="G342" s="2"/>
      <c r="H342" s="2">
        <v>845417</v>
      </c>
      <c r="I342" s="2"/>
      <c r="J342" s="9" t="str">
        <f t="shared" si="14"/>
        <v>OPAC</v>
      </c>
    </row>
    <row r="343" spans="1:10" s="3" customFormat="1" ht="27">
      <c r="A343" s="3">
        <v>334</v>
      </c>
      <c r="B343" s="6" t="s">
        <v>2</v>
      </c>
      <c r="C343" s="7" t="s">
        <v>544</v>
      </c>
      <c r="D343" s="6" t="s">
        <v>545</v>
      </c>
      <c r="E343" s="5" t="s">
        <v>766</v>
      </c>
      <c r="F343" s="5" t="s">
        <v>716</v>
      </c>
      <c r="G343" s="2"/>
      <c r="H343" s="2">
        <v>844876</v>
      </c>
      <c r="I343" s="2"/>
      <c r="J343" s="9" t="str">
        <f t="shared" si="14"/>
        <v>OPAC</v>
      </c>
    </row>
    <row r="344" spans="1:10" ht="54">
      <c r="A344" s="3">
        <v>335</v>
      </c>
      <c r="B344" s="6" t="s">
        <v>2</v>
      </c>
      <c r="C344" s="7" t="s">
        <v>546</v>
      </c>
      <c r="D344" s="6" t="s">
        <v>227</v>
      </c>
      <c r="E344" s="5" t="s">
        <v>767</v>
      </c>
      <c r="F344" s="5" t="s">
        <v>716</v>
      </c>
      <c r="G344" s="2"/>
      <c r="H344" s="2">
        <v>750223</v>
      </c>
      <c r="I344" s="2"/>
      <c r="J344" s="9" t="str">
        <f t="shared" si="14"/>
        <v>OPAC</v>
      </c>
    </row>
    <row r="345" spans="1:10" ht="54">
      <c r="A345" s="3">
        <v>336</v>
      </c>
      <c r="B345" s="6" t="s">
        <v>2</v>
      </c>
      <c r="C345" s="7" t="s">
        <v>546</v>
      </c>
      <c r="D345" s="6" t="s">
        <v>227</v>
      </c>
      <c r="E345" s="5" t="s">
        <v>768</v>
      </c>
      <c r="F345" s="5" t="s">
        <v>769</v>
      </c>
      <c r="G345" s="4"/>
      <c r="H345" s="2">
        <v>750938</v>
      </c>
      <c r="I345" s="2"/>
      <c r="J345" s="9" t="str">
        <f t="shared" si="14"/>
        <v>OPAC</v>
      </c>
    </row>
    <row r="346" spans="1:10" ht="54">
      <c r="A346" s="3">
        <v>337</v>
      </c>
      <c r="B346" s="6" t="s">
        <v>2</v>
      </c>
      <c r="C346" s="7" t="s">
        <v>546</v>
      </c>
      <c r="D346" s="6" t="s">
        <v>227</v>
      </c>
      <c r="E346" s="1" t="s">
        <v>770</v>
      </c>
      <c r="F346" s="5" t="s">
        <v>769</v>
      </c>
      <c r="G346" s="4"/>
      <c r="H346" s="2">
        <v>301137</v>
      </c>
      <c r="I346" s="2"/>
      <c r="J346" s="9" t="str">
        <f t="shared" si="14"/>
        <v>OPAC</v>
      </c>
    </row>
    <row r="347" spans="1:10" ht="27">
      <c r="A347" s="3">
        <v>338</v>
      </c>
      <c r="B347" s="6" t="s">
        <v>2</v>
      </c>
      <c r="C347" s="7" t="s">
        <v>547</v>
      </c>
      <c r="D347" s="6" t="s">
        <v>548</v>
      </c>
      <c r="E347" s="5" t="s">
        <v>771</v>
      </c>
      <c r="F347" s="5" t="s">
        <v>765</v>
      </c>
      <c r="G347" s="4"/>
      <c r="H347" s="2">
        <v>835085</v>
      </c>
      <c r="I347" s="2"/>
      <c r="J347" s="9" t="str">
        <f t="shared" ref="J347:J367" si="15">HYPERLINK("http://klibs1.kj.yamagata-u.ac.jp/mylimedio/search/search.do?keyword=%23ID%3D"&amp;H347,"OPAC")</f>
        <v>OPAC</v>
      </c>
    </row>
    <row r="348" spans="1:10" ht="27">
      <c r="A348" s="3">
        <v>339</v>
      </c>
      <c r="B348" s="6" t="s">
        <v>2</v>
      </c>
      <c r="C348" s="7" t="s">
        <v>547</v>
      </c>
      <c r="D348" s="6" t="s">
        <v>548</v>
      </c>
      <c r="E348" s="1" t="s">
        <v>772</v>
      </c>
      <c r="F348" s="5" t="s">
        <v>773</v>
      </c>
      <c r="G348" s="4"/>
      <c r="H348" s="2">
        <v>834652</v>
      </c>
      <c r="I348" s="2"/>
      <c r="J348" s="9" t="str">
        <f t="shared" si="15"/>
        <v>OPAC</v>
      </c>
    </row>
    <row r="349" spans="1:10" ht="27">
      <c r="A349" s="3">
        <v>340</v>
      </c>
      <c r="B349" s="6" t="s">
        <v>2</v>
      </c>
      <c r="C349" s="7" t="s">
        <v>547</v>
      </c>
      <c r="D349" s="6" t="s">
        <v>548</v>
      </c>
      <c r="E349" s="1" t="s">
        <v>774</v>
      </c>
      <c r="F349" s="5" t="s">
        <v>728</v>
      </c>
      <c r="G349" s="4"/>
      <c r="H349" s="2">
        <v>332592</v>
      </c>
      <c r="I349" s="2"/>
      <c r="J349" s="9" t="str">
        <f t="shared" si="15"/>
        <v>OPAC</v>
      </c>
    </row>
    <row r="350" spans="1:10" ht="27">
      <c r="A350" s="3">
        <v>341</v>
      </c>
      <c r="B350" s="6" t="s">
        <v>2</v>
      </c>
      <c r="C350" s="7" t="s">
        <v>549</v>
      </c>
      <c r="D350" s="6" t="s">
        <v>14</v>
      </c>
      <c r="E350" s="5" t="s">
        <v>775</v>
      </c>
      <c r="F350" s="5" t="s">
        <v>543</v>
      </c>
      <c r="G350" s="2"/>
      <c r="H350" s="2">
        <v>795220</v>
      </c>
      <c r="I350" s="2"/>
      <c r="J350" s="9" t="str">
        <f t="shared" si="15"/>
        <v>OPAC</v>
      </c>
    </row>
    <row r="351" spans="1:10" ht="27">
      <c r="A351" s="3">
        <v>342</v>
      </c>
      <c r="B351" s="6" t="s">
        <v>2</v>
      </c>
      <c r="C351" s="7" t="s">
        <v>549</v>
      </c>
      <c r="D351" s="6" t="s">
        <v>14</v>
      </c>
      <c r="E351" s="5" t="s">
        <v>776</v>
      </c>
      <c r="F351" s="5" t="s">
        <v>716</v>
      </c>
      <c r="G351" s="4"/>
      <c r="H351" s="2">
        <v>665014</v>
      </c>
      <c r="I351" s="2"/>
      <c r="J351" s="9" t="str">
        <f t="shared" si="15"/>
        <v>OPAC</v>
      </c>
    </row>
    <row r="352" spans="1:10" ht="27">
      <c r="A352" s="3">
        <v>343</v>
      </c>
      <c r="B352" s="6" t="s">
        <v>2</v>
      </c>
      <c r="C352" s="7" t="s">
        <v>549</v>
      </c>
      <c r="D352" s="6" t="s">
        <v>14</v>
      </c>
      <c r="E352" s="1" t="s">
        <v>777</v>
      </c>
      <c r="F352" s="5" t="s">
        <v>533</v>
      </c>
      <c r="G352" s="4"/>
      <c r="H352" s="2">
        <v>312214</v>
      </c>
      <c r="I352" s="2"/>
      <c r="J352" s="9" t="str">
        <f t="shared" si="15"/>
        <v>OPAC</v>
      </c>
    </row>
    <row r="353" spans="1:10" ht="54">
      <c r="A353" s="3">
        <v>344</v>
      </c>
      <c r="B353" s="6" t="s">
        <v>2</v>
      </c>
      <c r="C353" s="7" t="s">
        <v>550</v>
      </c>
      <c r="D353" s="6" t="s">
        <v>551</v>
      </c>
      <c r="E353" s="8" t="s">
        <v>778</v>
      </c>
      <c r="F353" s="5" t="s">
        <v>543</v>
      </c>
      <c r="G353" s="2"/>
      <c r="H353" s="2">
        <v>793022</v>
      </c>
      <c r="I353" s="2"/>
      <c r="J353" s="9" t="str">
        <f t="shared" si="15"/>
        <v>OPAC</v>
      </c>
    </row>
    <row r="354" spans="1:10" ht="54">
      <c r="A354" s="3">
        <v>345</v>
      </c>
      <c r="B354" s="6" t="s">
        <v>2</v>
      </c>
      <c r="C354" s="7" t="s">
        <v>550</v>
      </c>
      <c r="D354" s="6" t="s">
        <v>551</v>
      </c>
      <c r="E354" s="5" t="s">
        <v>779</v>
      </c>
      <c r="F354" s="5" t="s">
        <v>716</v>
      </c>
      <c r="G354" s="4"/>
      <c r="H354" s="2">
        <v>311718</v>
      </c>
      <c r="I354" s="2"/>
      <c r="J354" s="9" t="str">
        <f t="shared" si="15"/>
        <v>OPAC</v>
      </c>
    </row>
    <row r="355" spans="1:10" ht="54">
      <c r="A355" s="3">
        <v>346</v>
      </c>
      <c r="B355" s="6" t="s">
        <v>2</v>
      </c>
      <c r="C355" s="7" t="s">
        <v>550</v>
      </c>
      <c r="D355" s="6" t="s">
        <v>551</v>
      </c>
      <c r="E355" s="5" t="s">
        <v>780</v>
      </c>
      <c r="F355" s="5" t="s">
        <v>773</v>
      </c>
      <c r="G355" s="4"/>
      <c r="H355" s="2">
        <v>834545</v>
      </c>
      <c r="I355" s="2"/>
      <c r="J355" s="9" t="str">
        <f t="shared" si="15"/>
        <v>OPAC</v>
      </c>
    </row>
    <row r="356" spans="1:10" ht="40.5">
      <c r="A356" s="3">
        <v>347</v>
      </c>
      <c r="B356" s="6" t="s">
        <v>2</v>
      </c>
      <c r="C356" s="7" t="s">
        <v>552</v>
      </c>
      <c r="D356" s="6" t="s">
        <v>553</v>
      </c>
      <c r="E356" s="20" t="s">
        <v>781</v>
      </c>
      <c r="F356" s="5" t="s">
        <v>543</v>
      </c>
      <c r="G356" s="2"/>
      <c r="H356" s="2">
        <v>340370</v>
      </c>
      <c r="I356" s="2"/>
      <c r="J356" s="9" t="str">
        <f t="shared" si="15"/>
        <v>OPAC</v>
      </c>
    </row>
    <row r="357" spans="1:10" ht="40.5">
      <c r="A357" s="3">
        <v>348</v>
      </c>
      <c r="B357" s="6" t="s">
        <v>2</v>
      </c>
      <c r="C357" s="7" t="s">
        <v>552</v>
      </c>
      <c r="D357" s="6" t="s">
        <v>553</v>
      </c>
      <c r="E357" s="5" t="s">
        <v>782</v>
      </c>
      <c r="F357" s="5" t="s">
        <v>716</v>
      </c>
      <c r="G357" s="2"/>
      <c r="H357" s="2">
        <v>738317</v>
      </c>
      <c r="I357" s="2"/>
      <c r="J357" s="9" t="str">
        <f t="shared" si="15"/>
        <v>OPAC</v>
      </c>
    </row>
    <row r="358" spans="1:10" ht="40.5">
      <c r="A358" s="3">
        <v>349</v>
      </c>
      <c r="B358" s="6" t="s">
        <v>2</v>
      </c>
      <c r="C358" s="7" t="s">
        <v>552</v>
      </c>
      <c r="D358" s="6" t="s">
        <v>553</v>
      </c>
      <c r="E358" s="5" t="s">
        <v>783</v>
      </c>
      <c r="F358" s="5" t="s">
        <v>784</v>
      </c>
      <c r="G358" s="2"/>
      <c r="H358" s="2">
        <v>749950</v>
      </c>
      <c r="I358" s="2"/>
      <c r="J358" s="9" t="str">
        <f t="shared" si="15"/>
        <v>OPAC</v>
      </c>
    </row>
    <row r="359" spans="1:10" ht="40.5">
      <c r="A359" s="3">
        <v>350</v>
      </c>
      <c r="B359" s="6" t="s">
        <v>2</v>
      </c>
      <c r="C359" s="7" t="s">
        <v>552</v>
      </c>
      <c r="D359" s="6" t="s">
        <v>553</v>
      </c>
      <c r="E359" s="5" t="s">
        <v>785</v>
      </c>
      <c r="F359" s="5" t="s">
        <v>543</v>
      </c>
      <c r="G359" s="2"/>
      <c r="H359" s="2">
        <v>829419</v>
      </c>
      <c r="I359" s="2"/>
      <c r="J359" s="9" t="str">
        <f t="shared" si="15"/>
        <v>OPAC</v>
      </c>
    </row>
    <row r="360" spans="1:10" ht="40.5">
      <c r="A360" s="3">
        <v>351</v>
      </c>
      <c r="B360" s="6" t="s">
        <v>2</v>
      </c>
      <c r="C360" s="7" t="s">
        <v>554</v>
      </c>
      <c r="D360" s="6" t="s">
        <v>555</v>
      </c>
      <c r="E360" s="8" t="s">
        <v>786</v>
      </c>
      <c r="F360" s="5" t="s">
        <v>716</v>
      </c>
      <c r="G360" s="2"/>
      <c r="H360" s="2">
        <v>773817</v>
      </c>
      <c r="I360" s="2"/>
      <c r="J360" s="9" t="str">
        <f t="shared" si="15"/>
        <v>OPAC</v>
      </c>
    </row>
    <row r="361" spans="1:10" s="21" customFormat="1" ht="40.5">
      <c r="A361" s="21">
        <v>352</v>
      </c>
      <c r="B361" s="22" t="s">
        <v>2</v>
      </c>
      <c r="C361" s="23" t="s">
        <v>554</v>
      </c>
      <c r="D361" s="22" t="s">
        <v>555</v>
      </c>
      <c r="E361" s="24" t="s">
        <v>787</v>
      </c>
      <c r="F361" s="25" t="s">
        <v>543</v>
      </c>
      <c r="G361" s="26"/>
      <c r="H361" s="26">
        <v>796791</v>
      </c>
      <c r="I361" s="26"/>
      <c r="J361" s="9" t="str">
        <f t="shared" si="15"/>
        <v>OPAC</v>
      </c>
    </row>
    <row r="362" spans="1:10" ht="40.5">
      <c r="A362" s="3">
        <v>353</v>
      </c>
      <c r="B362" s="6" t="s">
        <v>2</v>
      </c>
      <c r="C362" s="7" t="s">
        <v>556</v>
      </c>
      <c r="D362" s="6" t="s">
        <v>557</v>
      </c>
      <c r="E362" s="8" t="s">
        <v>788</v>
      </c>
      <c r="F362" s="5" t="s">
        <v>789</v>
      </c>
      <c r="G362" s="2"/>
      <c r="H362" s="2">
        <v>848410</v>
      </c>
      <c r="I362" s="2"/>
      <c r="J362" s="9" t="str">
        <f t="shared" si="15"/>
        <v>OPAC</v>
      </c>
    </row>
    <row r="363" spans="1:10" ht="40.5">
      <c r="A363" s="3">
        <v>354</v>
      </c>
      <c r="B363" s="6" t="s">
        <v>2</v>
      </c>
      <c r="C363" s="7" t="s">
        <v>558</v>
      </c>
      <c r="D363" s="6" t="s">
        <v>559</v>
      </c>
      <c r="E363" s="5" t="s">
        <v>790</v>
      </c>
      <c r="F363" s="5" t="s">
        <v>791</v>
      </c>
      <c r="G363" s="4"/>
      <c r="H363" s="2">
        <v>660596</v>
      </c>
      <c r="I363" s="2"/>
      <c r="J363" s="9" t="str">
        <f t="shared" si="15"/>
        <v>OPAC</v>
      </c>
    </row>
    <row r="364" spans="1:10" ht="40.5">
      <c r="A364" s="3">
        <v>355</v>
      </c>
      <c r="B364" s="6" t="s">
        <v>2</v>
      </c>
      <c r="C364" s="7" t="s">
        <v>558</v>
      </c>
      <c r="D364" s="6" t="s">
        <v>559</v>
      </c>
      <c r="E364" s="1" t="s">
        <v>792</v>
      </c>
      <c r="F364" s="5" t="s">
        <v>716</v>
      </c>
      <c r="G364" s="4"/>
      <c r="H364" s="2">
        <v>741671</v>
      </c>
      <c r="I364" s="2"/>
      <c r="J364" s="9" t="str">
        <f t="shared" si="15"/>
        <v>OPAC</v>
      </c>
    </row>
    <row r="365" spans="1:10" ht="40.5">
      <c r="A365" s="3">
        <v>356</v>
      </c>
      <c r="B365" s="6" t="s">
        <v>2</v>
      </c>
      <c r="C365" s="7" t="s">
        <v>558</v>
      </c>
      <c r="D365" s="6" t="s">
        <v>559</v>
      </c>
      <c r="E365" s="1" t="s">
        <v>793</v>
      </c>
      <c r="F365" s="5" t="s">
        <v>475</v>
      </c>
      <c r="G365" s="4"/>
      <c r="H365" s="2">
        <v>276782</v>
      </c>
      <c r="I365" s="2"/>
      <c r="J365" s="9" t="str">
        <f t="shared" si="15"/>
        <v>OPAC</v>
      </c>
    </row>
    <row r="366" spans="1:10" ht="40.5">
      <c r="A366" s="3">
        <v>357</v>
      </c>
      <c r="B366" s="6" t="s">
        <v>2</v>
      </c>
      <c r="C366" s="7" t="s">
        <v>558</v>
      </c>
      <c r="D366" s="6" t="s">
        <v>559</v>
      </c>
      <c r="E366" s="1" t="s">
        <v>794</v>
      </c>
      <c r="F366" s="5" t="s">
        <v>543</v>
      </c>
      <c r="G366" s="2"/>
      <c r="H366" s="2">
        <v>855872</v>
      </c>
      <c r="I366" s="2"/>
      <c r="J366" s="9" t="str">
        <f t="shared" si="15"/>
        <v>OPAC</v>
      </c>
    </row>
    <row r="367" spans="1:10" ht="40.5">
      <c r="A367" s="3">
        <v>358</v>
      </c>
      <c r="B367" s="6" t="s">
        <v>2</v>
      </c>
      <c r="C367" s="7" t="s">
        <v>558</v>
      </c>
      <c r="D367" s="6" t="s">
        <v>559</v>
      </c>
      <c r="E367" s="1" t="s">
        <v>795</v>
      </c>
      <c r="F367" s="5" t="s">
        <v>796</v>
      </c>
      <c r="G367" s="2"/>
      <c r="H367" s="2">
        <v>844850</v>
      </c>
      <c r="I367" s="2"/>
      <c r="J367" s="9" t="str">
        <f t="shared" si="15"/>
        <v>OPAC</v>
      </c>
    </row>
    <row r="368" spans="1:10" ht="54">
      <c r="A368" s="3">
        <v>359</v>
      </c>
      <c r="B368" s="6" t="s">
        <v>2</v>
      </c>
      <c r="C368" s="7" t="s">
        <v>99</v>
      </c>
      <c r="D368" s="6" t="s">
        <v>173</v>
      </c>
      <c r="E368" s="8" t="s">
        <v>797</v>
      </c>
      <c r="F368" s="1" t="s">
        <v>798</v>
      </c>
      <c r="G368" s="2"/>
      <c r="H368" s="2"/>
      <c r="I368" s="2"/>
      <c r="J368" s="29"/>
    </row>
    <row r="369" spans="1:10" s="3" customFormat="1" ht="27">
      <c r="A369" s="3">
        <v>360</v>
      </c>
      <c r="B369" s="6" t="s">
        <v>2</v>
      </c>
      <c r="C369" s="7" t="s">
        <v>99</v>
      </c>
      <c r="D369" s="6" t="s">
        <v>24</v>
      </c>
      <c r="E369" s="8" t="s">
        <v>799</v>
      </c>
      <c r="F369" s="1" t="s">
        <v>798</v>
      </c>
      <c r="G369" s="2"/>
      <c r="H369" s="2"/>
      <c r="I369" s="2"/>
      <c r="J369" s="29"/>
    </row>
    <row r="370" spans="1:10" s="3" customFormat="1" ht="27">
      <c r="A370" s="3">
        <v>361</v>
      </c>
      <c r="B370" s="6" t="s">
        <v>2</v>
      </c>
      <c r="C370" s="7" t="s">
        <v>99</v>
      </c>
      <c r="D370" s="6" t="s">
        <v>560</v>
      </c>
      <c r="E370" s="8" t="s">
        <v>800</v>
      </c>
      <c r="F370" s="5" t="s">
        <v>769</v>
      </c>
      <c r="G370" s="2"/>
      <c r="H370" s="2">
        <v>738098</v>
      </c>
      <c r="I370" s="2"/>
      <c r="J370" s="9" t="str">
        <f t="shared" ref="J370" si="16">HYPERLINK("http://klibs1.kj.yamagata-u.ac.jp/mylimedio/search/search.do?keyword=%23ID%3D"&amp;H370,"OPAC")</f>
        <v>OPAC</v>
      </c>
    </row>
    <row r="371" spans="1:10" ht="27">
      <c r="A371" s="3">
        <v>362</v>
      </c>
      <c r="B371" s="6" t="s">
        <v>2</v>
      </c>
      <c r="C371" s="7" t="s">
        <v>99</v>
      </c>
      <c r="D371" s="6" t="s">
        <v>98</v>
      </c>
      <c r="E371" s="8" t="s">
        <v>801</v>
      </c>
      <c r="F371" s="1" t="s">
        <v>802</v>
      </c>
      <c r="G371" s="2"/>
      <c r="H371" s="2"/>
      <c r="I371" s="2"/>
      <c r="J371" s="29"/>
    </row>
    <row r="372" spans="1:10" ht="27">
      <c r="A372" s="3">
        <v>363</v>
      </c>
      <c r="B372" s="6" t="s">
        <v>2</v>
      </c>
      <c r="C372" s="7" t="s">
        <v>561</v>
      </c>
      <c r="D372" s="6" t="s">
        <v>132</v>
      </c>
      <c r="E372" s="8" t="s">
        <v>803</v>
      </c>
      <c r="F372" s="5" t="s">
        <v>804</v>
      </c>
      <c r="G372" s="2"/>
      <c r="H372" s="2">
        <v>834637</v>
      </c>
      <c r="I372" s="2"/>
      <c r="J372" s="9" t="str">
        <f t="shared" ref="J372:J373" si="17">HYPERLINK("http://klibs1.kj.yamagata-u.ac.jp/mylimedio/search/search.do?keyword=%23ID%3D"&amp;H372,"OPAC")</f>
        <v>OPAC</v>
      </c>
    </row>
    <row r="373" spans="1:10" ht="40.5">
      <c r="A373" s="3">
        <v>364</v>
      </c>
      <c r="B373" s="6" t="s">
        <v>2</v>
      </c>
      <c r="C373" s="7" t="s">
        <v>99</v>
      </c>
      <c r="D373" s="6" t="s">
        <v>24</v>
      </c>
      <c r="E373" s="8" t="s">
        <v>805</v>
      </c>
      <c r="F373" s="5" t="s">
        <v>575</v>
      </c>
      <c r="G373" s="2"/>
      <c r="H373" s="2">
        <v>854860</v>
      </c>
      <c r="I373" s="2"/>
      <c r="J373" s="9" t="str">
        <f t="shared" si="17"/>
        <v>OPAC</v>
      </c>
    </row>
    <row r="374" spans="1:10" ht="40.5">
      <c r="A374" s="3">
        <v>365</v>
      </c>
      <c r="B374" s="6" t="s">
        <v>2</v>
      </c>
      <c r="C374" s="7" t="s">
        <v>99</v>
      </c>
      <c r="D374" s="6" t="s">
        <v>150</v>
      </c>
      <c r="E374" s="8" t="s">
        <v>806</v>
      </c>
      <c r="F374" s="1" t="s">
        <v>807</v>
      </c>
      <c r="G374" s="4"/>
      <c r="H374" s="2"/>
      <c r="I374" s="2"/>
      <c r="J374" s="29"/>
    </row>
    <row r="375" spans="1:10" ht="27">
      <c r="A375" s="3">
        <v>366</v>
      </c>
      <c r="B375" s="6" t="s">
        <v>2</v>
      </c>
      <c r="C375" s="7" t="s">
        <v>99</v>
      </c>
      <c r="D375" s="6" t="s">
        <v>149</v>
      </c>
      <c r="E375" s="8" t="s">
        <v>808</v>
      </c>
      <c r="F375" s="1" t="s">
        <v>807</v>
      </c>
      <c r="G375" s="2"/>
      <c r="H375" s="2"/>
      <c r="I375" s="2"/>
      <c r="J375" s="29"/>
    </row>
    <row r="376" spans="1:10" ht="40.5">
      <c r="A376" s="3">
        <v>367</v>
      </c>
      <c r="B376" s="6" t="s">
        <v>2</v>
      </c>
      <c r="C376" s="7" t="s">
        <v>562</v>
      </c>
      <c r="D376" s="6" t="s">
        <v>563</v>
      </c>
      <c r="E376" s="8" t="s">
        <v>809</v>
      </c>
      <c r="F376" s="5" t="s">
        <v>728</v>
      </c>
      <c r="G376" s="2"/>
      <c r="H376" s="2">
        <v>757843</v>
      </c>
      <c r="I376" s="2"/>
      <c r="J376" s="9" t="str">
        <f t="shared" ref="J376:J380" si="18">HYPERLINK("http://klibs1.kj.yamagata-u.ac.jp/mylimedio/search/search.do?keyword=%23ID%3D"&amp;H376,"OPAC")</f>
        <v>OPAC</v>
      </c>
    </row>
    <row r="377" spans="1:10" ht="27">
      <c r="A377" s="3">
        <v>368</v>
      </c>
      <c r="B377" s="6" t="s">
        <v>2</v>
      </c>
      <c r="C377" s="7" t="s">
        <v>561</v>
      </c>
      <c r="D377" s="6" t="s">
        <v>564</v>
      </c>
      <c r="E377" s="5" t="s">
        <v>810</v>
      </c>
      <c r="F377" s="5" t="s">
        <v>677</v>
      </c>
      <c r="G377" s="2"/>
      <c r="H377" s="2">
        <v>844904</v>
      </c>
      <c r="I377" s="2"/>
      <c r="J377" s="9" t="str">
        <f t="shared" si="18"/>
        <v>OPAC</v>
      </c>
    </row>
    <row r="378" spans="1:10" ht="27">
      <c r="A378" s="3">
        <v>369</v>
      </c>
      <c r="B378" s="6" t="s">
        <v>2</v>
      </c>
      <c r="C378" s="7" t="s">
        <v>565</v>
      </c>
      <c r="D378" s="6" t="s">
        <v>566</v>
      </c>
      <c r="E378" s="8" t="s">
        <v>811</v>
      </c>
      <c r="F378" s="5" t="s">
        <v>716</v>
      </c>
      <c r="G378" s="2"/>
      <c r="H378" s="2">
        <v>854501</v>
      </c>
      <c r="I378" s="2"/>
      <c r="J378" s="9" t="str">
        <f t="shared" si="18"/>
        <v>OPAC</v>
      </c>
    </row>
    <row r="379" spans="1:10">
      <c r="A379" s="3">
        <v>370</v>
      </c>
      <c r="B379" s="6" t="s">
        <v>2</v>
      </c>
      <c r="C379" s="7" t="s">
        <v>567</v>
      </c>
      <c r="D379" s="6" t="s">
        <v>126</v>
      </c>
      <c r="E379" s="8" t="s">
        <v>812</v>
      </c>
      <c r="F379" s="5" t="s">
        <v>716</v>
      </c>
      <c r="G379" s="2"/>
      <c r="H379" s="2">
        <v>738689</v>
      </c>
      <c r="I379" s="2"/>
      <c r="J379" s="9" t="str">
        <f t="shared" si="18"/>
        <v>OPAC</v>
      </c>
    </row>
    <row r="380" spans="1:10" ht="27">
      <c r="A380" s="3">
        <v>371</v>
      </c>
      <c r="B380" s="6" t="s">
        <v>2</v>
      </c>
      <c r="C380" s="7" t="s">
        <v>568</v>
      </c>
      <c r="D380" s="6" t="s">
        <v>136</v>
      </c>
      <c r="E380" s="5" t="s">
        <v>813</v>
      </c>
      <c r="F380" s="5" t="s">
        <v>773</v>
      </c>
      <c r="G380" s="2"/>
      <c r="H380" s="2">
        <v>795089</v>
      </c>
      <c r="I380" s="2"/>
      <c r="J380" s="9" t="str">
        <f t="shared" si="18"/>
        <v>OPAC</v>
      </c>
    </row>
    <row r="381" spans="1:10" ht="54">
      <c r="A381" s="3">
        <v>372</v>
      </c>
      <c r="B381" s="6" t="s">
        <v>2</v>
      </c>
      <c r="C381" s="7" t="s">
        <v>99</v>
      </c>
      <c r="D381" s="6" t="s">
        <v>174</v>
      </c>
      <c r="E381" s="8" t="s">
        <v>814</v>
      </c>
      <c r="F381" s="1" t="s">
        <v>725</v>
      </c>
      <c r="G381" s="2"/>
      <c r="H381" s="2"/>
      <c r="I381" s="2"/>
      <c r="J381" s="29"/>
    </row>
    <row r="382" spans="1:10" ht="40.5">
      <c r="A382" s="3">
        <v>373</v>
      </c>
      <c r="B382" s="6" t="s">
        <v>2</v>
      </c>
      <c r="C382" s="7" t="s">
        <v>569</v>
      </c>
      <c r="D382" s="6" t="s">
        <v>570</v>
      </c>
      <c r="E382" s="5" t="s">
        <v>815</v>
      </c>
      <c r="F382" s="5" t="s">
        <v>716</v>
      </c>
      <c r="G382" s="2"/>
      <c r="H382" s="2">
        <v>337707</v>
      </c>
      <c r="I382" s="2"/>
      <c r="J382" s="9" t="str">
        <f t="shared" ref="J382:J390" si="19">HYPERLINK("http://klibs1.kj.yamagata-u.ac.jp/mylimedio/search/search.do?keyword=%23ID%3D"&amp;H382,"OPAC")</f>
        <v>OPAC</v>
      </c>
    </row>
    <row r="383" spans="1:10" ht="40.5">
      <c r="A383" s="3">
        <v>374</v>
      </c>
      <c r="B383" s="6" t="s">
        <v>2</v>
      </c>
      <c r="C383" s="7" t="s">
        <v>569</v>
      </c>
      <c r="D383" s="6" t="s">
        <v>570</v>
      </c>
      <c r="E383" s="5" t="s">
        <v>816</v>
      </c>
      <c r="F383" s="5" t="s">
        <v>543</v>
      </c>
      <c r="G383" s="2"/>
      <c r="H383" s="2">
        <v>335939</v>
      </c>
      <c r="I383" s="2"/>
      <c r="J383" s="9" t="str">
        <f t="shared" si="19"/>
        <v>OPAC</v>
      </c>
    </row>
    <row r="384" spans="1:10" ht="40.5">
      <c r="A384" s="3">
        <v>375</v>
      </c>
      <c r="B384" s="6" t="s">
        <v>2</v>
      </c>
      <c r="C384" s="7" t="s">
        <v>569</v>
      </c>
      <c r="D384" s="6" t="s">
        <v>570</v>
      </c>
      <c r="E384" s="5" t="s">
        <v>817</v>
      </c>
      <c r="F384" s="5" t="s">
        <v>543</v>
      </c>
      <c r="G384" s="2"/>
      <c r="H384" s="2">
        <v>395821</v>
      </c>
      <c r="I384" s="2"/>
      <c r="J384" s="9" t="str">
        <f t="shared" si="19"/>
        <v>OPAC</v>
      </c>
    </row>
    <row r="385" spans="1:10" ht="40.5">
      <c r="A385" s="3">
        <v>376</v>
      </c>
      <c r="B385" s="6" t="s">
        <v>2</v>
      </c>
      <c r="C385" s="7" t="s">
        <v>569</v>
      </c>
      <c r="D385" s="6" t="s">
        <v>570</v>
      </c>
      <c r="E385" s="5" t="s">
        <v>818</v>
      </c>
      <c r="F385" s="5" t="s">
        <v>718</v>
      </c>
      <c r="G385" s="2"/>
      <c r="H385" s="2">
        <v>395820</v>
      </c>
      <c r="I385" s="2"/>
      <c r="J385" s="9" t="str">
        <f t="shared" si="19"/>
        <v>OPAC</v>
      </c>
    </row>
    <row r="386" spans="1:10" ht="40.5">
      <c r="A386" s="3">
        <v>377</v>
      </c>
      <c r="B386" s="6" t="s">
        <v>2</v>
      </c>
      <c r="C386" s="7" t="s">
        <v>569</v>
      </c>
      <c r="D386" s="6" t="s">
        <v>570</v>
      </c>
      <c r="E386" s="5" t="s">
        <v>819</v>
      </c>
      <c r="F386" s="5" t="s">
        <v>543</v>
      </c>
      <c r="G386" s="2"/>
      <c r="H386" s="2">
        <v>395698</v>
      </c>
      <c r="I386" s="2"/>
      <c r="J386" s="9" t="str">
        <f t="shared" si="19"/>
        <v>OPAC</v>
      </c>
    </row>
    <row r="387" spans="1:10" ht="40.5">
      <c r="A387" s="3">
        <v>378</v>
      </c>
      <c r="B387" s="6" t="s">
        <v>2</v>
      </c>
      <c r="C387" s="7" t="s">
        <v>569</v>
      </c>
      <c r="D387" s="6" t="s">
        <v>570</v>
      </c>
      <c r="E387" s="5" t="s">
        <v>820</v>
      </c>
      <c r="F387" s="5" t="s">
        <v>716</v>
      </c>
      <c r="G387" s="4"/>
      <c r="H387" s="2">
        <v>748201</v>
      </c>
      <c r="I387" s="2"/>
      <c r="J387" s="9" t="str">
        <f t="shared" si="19"/>
        <v>OPAC</v>
      </c>
    </row>
    <row r="388" spans="1:10" ht="40.5">
      <c r="A388" s="3">
        <v>379</v>
      </c>
      <c r="B388" s="6" t="s">
        <v>2</v>
      </c>
      <c r="C388" s="7" t="s">
        <v>569</v>
      </c>
      <c r="D388" s="6" t="s">
        <v>570</v>
      </c>
      <c r="E388" s="1" t="s">
        <v>821</v>
      </c>
      <c r="F388" s="5" t="s">
        <v>716</v>
      </c>
      <c r="G388" s="4"/>
      <c r="H388" s="2">
        <v>844890</v>
      </c>
      <c r="I388" s="2"/>
      <c r="J388" s="9" t="str">
        <f t="shared" si="19"/>
        <v>OPAC</v>
      </c>
    </row>
    <row r="389" spans="1:10" s="3" customFormat="1" ht="40.5">
      <c r="A389" s="3">
        <v>380</v>
      </c>
      <c r="B389" s="6" t="s">
        <v>2</v>
      </c>
      <c r="C389" s="7" t="s">
        <v>105</v>
      </c>
      <c r="D389" s="6" t="s">
        <v>119</v>
      </c>
      <c r="E389" s="8" t="s">
        <v>822</v>
      </c>
      <c r="F389" s="5" t="s">
        <v>718</v>
      </c>
      <c r="G389" s="2"/>
      <c r="H389" s="2">
        <v>795566</v>
      </c>
      <c r="I389" s="2"/>
      <c r="J389" s="9" t="str">
        <f t="shared" si="19"/>
        <v>OPAC</v>
      </c>
    </row>
    <row r="390" spans="1:10" ht="40.5">
      <c r="A390" s="3">
        <v>381</v>
      </c>
      <c r="B390" s="6" t="s">
        <v>2</v>
      </c>
      <c r="C390" s="7" t="s">
        <v>105</v>
      </c>
      <c r="D390" s="6" t="s">
        <v>150</v>
      </c>
      <c r="E390" s="8" t="s">
        <v>823</v>
      </c>
      <c r="F390" s="5" t="s">
        <v>575</v>
      </c>
      <c r="G390" s="4"/>
      <c r="H390" s="2">
        <v>778953</v>
      </c>
      <c r="I390" s="2"/>
      <c r="J390" s="9" t="str">
        <f t="shared" si="19"/>
        <v>OPAC</v>
      </c>
    </row>
    <row r="391" spans="1:10" s="3" customFormat="1" ht="27">
      <c r="A391" s="3">
        <v>382</v>
      </c>
      <c r="B391" s="6" t="s">
        <v>2</v>
      </c>
      <c r="C391" s="7" t="s">
        <v>105</v>
      </c>
      <c r="D391" s="6" t="s">
        <v>98</v>
      </c>
      <c r="E391" s="8" t="s">
        <v>824</v>
      </c>
      <c r="F391" s="1" t="s">
        <v>825</v>
      </c>
      <c r="G391" s="2"/>
      <c r="H391" s="2"/>
      <c r="I391" s="2"/>
      <c r="J391" s="29"/>
    </row>
    <row r="392" spans="1:10" ht="54">
      <c r="A392" s="3">
        <v>383</v>
      </c>
      <c r="B392" s="6" t="s">
        <v>2</v>
      </c>
      <c r="C392" s="7" t="s">
        <v>105</v>
      </c>
      <c r="D392" s="6" t="s">
        <v>174</v>
      </c>
      <c r="E392" s="8" t="s">
        <v>826</v>
      </c>
      <c r="F392" s="1" t="s">
        <v>825</v>
      </c>
      <c r="G392" s="2"/>
      <c r="H392" s="2"/>
      <c r="I392" s="2"/>
      <c r="J392" s="29"/>
    </row>
    <row r="393" spans="1:10" ht="40.5">
      <c r="A393" s="3">
        <v>386</v>
      </c>
      <c r="B393" s="6" t="s">
        <v>2</v>
      </c>
      <c r="C393" s="7" t="s">
        <v>571</v>
      </c>
      <c r="D393" s="6" t="s">
        <v>106</v>
      </c>
      <c r="E393" s="5" t="s">
        <v>827</v>
      </c>
      <c r="F393" s="5" t="s">
        <v>612</v>
      </c>
      <c r="G393" s="2"/>
      <c r="H393" s="2">
        <v>344695</v>
      </c>
      <c r="I393" s="2"/>
      <c r="J393" s="9" t="str">
        <f t="shared" ref="J393:J395" si="20">HYPERLINK("http://klibs1.kj.yamagata-u.ac.jp/mylimedio/search/search.do?keyword=%23ID%3D"&amp;H393,"OPAC")</f>
        <v>OPAC</v>
      </c>
    </row>
    <row r="394" spans="1:10" ht="40.5">
      <c r="A394" s="3">
        <v>387</v>
      </c>
      <c r="B394" s="6" t="s">
        <v>2</v>
      </c>
      <c r="C394" s="7" t="s">
        <v>572</v>
      </c>
      <c r="D394" s="6" t="s">
        <v>573</v>
      </c>
      <c r="E394" s="8" t="s">
        <v>828</v>
      </c>
      <c r="F394" s="5" t="s">
        <v>728</v>
      </c>
      <c r="G394" s="2"/>
      <c r="H394" s="2">
        <v>344695</v>
      </c>
      <c r="I394" s="2"/>
      <c r="J394" s="9" t="str">
        <f t="shared" si="20"/>
        <v>OPAC</v>
      </c>
    </row>
    <row r="395" spans="1:10" ht="27">
      <c r="A395" s="3">
        <v>388</v>
      </c>
      <c r="B395" s="6" t="s">
        <v>2</v>
      </c>
      <c r="C395" s="7" t="s">
        <v>105</v>
      </c>
      <c r="D395" s="6" t="s">
        <v>104</v>
      </c>
      <c r="E395" s="8" t="s">
        <v>829</v>
      </c>
      <c r="F395" s="5" t="s">
        <v>791</v>
      </c>
      <c r="G395" s="2"/>
      <c r="H395" s="2">
        <v>659016</v>
      </c>
      <c r="I395" s="2"/>
      <c r="J395" s="9" t="str">
        <f t="shared" si="20"/>
        <v>OPAC</v>
      </c>
    </row>
    <row r="396" spans="1:10" ht="40.5">
      <c r="A396" s="3">
        <v>389</v>
      </c>
      <c r="B396" s="6" t="s">
        <v>2</v>
      </c>
      <c r="C396" s="7" t="s">
        <v>574</v>
      </c>
      <c r="D396" s="6" t="s">
        <v>513</v>
      </c>
      <c r="E396" s="8" t="s">
        <v>830</v>
      </c>
      <c r="F396" s="1" t="s">
        <v>807</v>
      </c>
      <c r="G396" s="2"/>
      <c r="H396" s="2"/>
      <c r="I396" s="2"/>
      <c r="J396" s="29"/>
    </row>
    <row r="397" spans="1:10" ht="40.5">
      <c r="A397" s="3">
        <v>390</v>
      </c>
      <c r="B397" s="6" t="s">
        <v>2</v>
      </c>
      <c r="C397" s="7" t="s">
        <v>574</v>
      </c>
      <c r="D397" s="6" t="s">
        <v>513</v>
      </c>
      <c r="E397" s="8" t="s">
        <v>831</v>
      </c>
      <c r="F397" s="5" t="s">
        <v>728</v>
      </c>
      <c r="G397" s="2"/>
      <c r="H397" s="2">
        <v>778965</v>
      </c>
      <c r="I397" s="2"/>
      <c r="J397" s="9" t="str">
        <f t="shared" ref="J397:J399" si="21">HYPERLINK("http://klibs1.kj.yamagata-u.ac.jp/mylimedio/search/search.do?keyword=%23ID%3D"&amp;H397,"OPAC")</f>
        <v>OPAC</v>
      </c>
    </row>
    <row r="398" spans="1:10" ht="40.5">
      <c r="A398" s="3">
        <v>391</v>
      </c>
      <c r="B398" s="6" t="s">
        <v>2</v>
      </c>
      <c r="C398" s="7" t="s">
        <v>832</v>
      </c>
      <c r="D398" s="6" t="s">
        <v>833</v>
      </c>
      <c r="E398" s="5" t="s">
        <v>834</v>
      </c>
      <c r="F398" s="5" t="s">
        <v>483</v>
      </c>
      <c r="G398" s="2"/>
      <c r="H398" s="2">
        <v>729997</v>
      </c>
      <c r="I398" s="2"/>
      <c r="J398" s="9" t="str">
        <f t="shared" si="21"/>
        <v>OPAC</v>
      </c>
    </row>
    <row r="399" spans="1:10" ht="40.5">
      <c r="A399" s="3">
        <v>392</v>
      </c>
      <c r="B399" s="6" t="s">
        <v>2</v>
      </c>
      <c r="C399" s="7" t="s">
        <v>835</v>
      </c>
      <c r="D399" s="6" t="s">
        <v>78</v>
      </c>
      <c r="E399" s="1" t="s">
        <v>836</v>
      </c>
      <c r="F399" s="1" t="s">
        <v>483</v>
      </c>
      <c r="G399" s="4"/>
      <c r="H399" s="2">
        <v>833709</v>
      </c>
      <c r="I399" s="2"/>
      <c r="J399" s="9" t="str">
        <f t="shared" si="21"/>
        <v>OPAC</v>
      </c>
    </row>
    <row r="400" spans="1:10" ht="27">
      <c r="A400" s="3">
        <v>393</v>
      </c>
      <c r="B400" s="6" t="s">
        <v>2</v>
      </c>
      <c r="C400" s="7" t="s">
        <v>576</v>
      </c>
      <c r="D400" s="6" t="s">
        <v>577</v>
      </c>
      <c r="E400" s="8" t="s">
        <v>837</v>
      </c>
      <c r="F400" s="5" t="s">
        <v>728</v>
      </c>
      <c r="G400" s="2"/>
      <c r="H400" s="2">
        <v>861050</v>
      </c>
      <c r="I400" s="2"/>
      <c r="J400" s="9" t="str">
        <f t="shared" ref="J400:J412" si="22">HYPERLINK("http://klibs1.kj.yamagata-u.ac.jp/mylimedio/search/search.do?keyword=%23ID%3D"&amp;H400,"OPAC")</f>
        <v>OPAC</v>
      </c>
    </row>
    <row r="401" spans="1:10" ht="40.5">
      <c r="A401" s="3">
        <v>394</v>
      </c>
      <c r="B401" s="6" t="s">
        <v>2</v>
      </c>
      <c r="C401" s="7" t="s">
        <v>578</v>
      </c>
      <c r="D401" s="6" t="s">
        <v>490</v>
      </c>
      <c r="E401" s="8" t="s">
        <v>838</v>
      </c>
      <c r="F401" s="5" t="s">
        <v>718</v>
      </c>
      <c r="G401" s="2"/>
      <c r="H401" s="2">
        <v>764771</v>
      </c>
      <c r="I401" s="2"/>
      <c r="J401" s="9" t="str">
        <f t="shared" si="22"/>
        <v>OPAC</v>
      </c>
    </row>
    <row r="402" spans="1:10" ht="27">
      <c r="A402" s="3">
        <v>395</v>
      </c>
      <c r="B402" s="6" t="s">
        <v>2</v>
      </c>
      <c r="C402" s="7" t="s">
        <v>579</v>
      </c>
      <c r="D402" s="6" t="s">
        <v>580</v>
      </c>
      <c r="E402" s="8" t="s">
        <v>839</v>
      </c>
      <c r="F402" s="5" t="s">
        <v>791</v>
      </c>
      <c r="G402" s="2"/>
      <c r="H402" s="2">
        <v>216470</v>
      </c>
      <c r="I402" s="2"/>
      <c r="J402" s="9" t="str">
        <f t="shared" si="22"/>
        <v>OPAC</v>
      </c>
    </row>
    <row r="403" spans="1:10" ht="27">
      <c r="A403" s="3">
        <v>396</v>
      </c>
      <c r="B403" s="6" t="s">
        <v>2</v>
      </c>
      <c r="C403" s="7" t="s">
        <v>581</v>
      </c>
      <c r="D403" s="6" t="s">
        <v>582</v>
      </c>
      <c r="E403" s="8" t="s">
        <v>840</v>
      </c>
      <c r="F403" s="5" t="s">
        <v>543</v>
      </c>
      <c r="G403" s="2"/>
      <c r="H403" s="2">
        <v>481578</v>
      </c>
      <c r="I403" s="2"/>
      <c r="J403" s="9" t="str">
        <f t="shared" si="22"/>
        <v>OPAC</v>
      </c>
    </row>
    <row r="404" spans="1:10" s="3" customFormat="1" ht="27">
      <c r="A404" s="3">
        <v>397</v>
      </c>
      <c r="B404" s="6" t="s">
        <v>2</v>
      </c>
      <c r="C404" s="7" t="s">
        <v>583</v>
      </c>
      <c r="D404" s="6" t="s">
        <v>14</v>
      </c>
      <c r="E404" s="5" t="s">
        <v>841</v>
      </c>
      <c r="F404" s="5" t="s">
        <v>718</v>
      </c>
      <c r="G404" s="2"/>
      <c r="H404" s="2">
        <v>795895</v>
      </c>
      <c r="I404" s="2"/>
      <c r="J404" s="9" t="str">
        <f t="shared" si="22"/>
        <v>OPAC</v>
      </c>
    </row>
    <row r="405" spans="1:10" ht="27">
      <c r="A405" s="3">
        <v>398</v>
      </c>
      <c r="B405" s="6" t="s">
        <v>2</v>
      </c>
      <c r="C405" s="7" t="s">
        <v>583</v>
      </c>
      <c r="D405" s="6" t="s">
        <v>14</v>
      </c>
      <c r="E405" s="5" t="s">
        <v>842</v>
      </c>
      <c r="F405" s="5" t="s">
        <v>533</v>
      </c>
      <c r="G405" s="4"/>
      <c r="H405" s="2">
        <v>845036</v>
      </c>
      <c r="I405" s="2"/>
      <c r="J405" s="9" t="str">
        <f t="shared" si="22"/>
        <v>OPAC</v>
      </c>
    </row>
    <row r="406" spans="1:10" ht="27">
      <c r="A406" s="3">
        <v>399</v>
      </c>
      <c r="B406" s="6" t="s">
        <v>2</v>
      </c>
      <c r="C406" s="7" t="s">
        <v>583</v>
      </c>
      <c r="D406" s="6" t="s">
        <v>14</v>
      </c>
      <c r="E406" s="1" t="s">
        <v>843</v>
      </c>
      <c r="F406" s="5" t="s">
        <v>728</v>
      </c>
      <c r="G406" s="4"/>
      <c r="H406" s="2">
        <v>744469</v>
      </c>
      <c r="I406" s="2"/>
      <c r="J406" s="9" t="str">
        <f t="shared" si="22"/>
        <v>OPAC</v>
      </c>
    </row>
    <row r="407" spans="1:10" ht="40.5">
      <c r="A407" s="3">
        <v>400</v>
      </c>
      <c r="B407" s="6" t="s">
        <v>2</v>
      </c>
      <c r="C407" s="7" t="s">
        <v>584</v>
      </c>
      <c r="D407" s="6" t="s">
        <v>585</v>
      </c>
      <c r="E407" s="5" t="s">
        <v>844</v>
      </c>
      <c r="F407" s="5" t="s">
        <v>773</v>
      </c>
      <c r="G407" s="2"/>
      <c r="H407" s="2">
        <v>174632</v>
      </c>
      <c r="I407" s="2"/>
      <c r="J407" s="9" t="str">
        <f t="shared" si="22"/>
        <v>OPAC</v>
      </c>
    </row>
    <row r="408" spans="1:10" ht="27">
      <c r="A408" s="3">
        <v>401</v>
      </c>
      <c r="B408" s="6" t="s">
        <v>2</v>
      </c>
      <c r="C408" s="7" t="s">
        <v>586</v>
      </c>
      <c r="D408" s="6" t="s">
        <v>587</v>
      </c>
      <c r="E408" s="8" t="s">
        <v>845</v>
      </c>
      <c r="F408" s="5" t="s">
        <v>728</v>
      </c>
      <c r="G408" s="2"/>
      <c r="H408" s="2">
        <v>845037</v>
      </c>
      <c r="I408" s="2"/>
      <c r="J408" s="9" t="str">
        <f t="shared" si="22"/>
        <v>OPAC</v>
      </c>
    </row>
    <row r="409" spans="1:10" ht="40.5">
      <c r="A409" s="3">
        <v>402</v>
      </c>
      <c r="B409" s="6" t="s">
        <v>2</v>
      </c>
      <c r="C409" s="7" t="s">
        <v>588</v>
      </c>
      <c r="D409" s="6" t="s">
        <v>67</v>
      </c>
      <c r="E409" s="8" t="s">
        <v>846</v>
      </c>
      <c r="F409" s="5" t="s">
        <v>804</v>
      </c>
      <c r="G409" s="2"/>
      <c r="H409" s="2">
        <v>168056</v>
      </c>
      <c r="I409" s="2"/>
      <c r="J409" s="9" t="str">
        <f t="shared" si="22"/>
        <v>OPAC</v>
      </c>
    </row>
    <row r="410" spans="1:10" ht="40.5">
      <c r="A410" s="3">
        <v>403</v>
      </c>
      <c r="B410" s="6" t="s">
        <v>2</v>
      </c>
      <c r="C410" s="7" t="s">
        <v>588</v>
      </c>
      <c r="D410" s="6" t="s">
        <v>67</v>
      </c>
      <c r="E410" s="8" t="s">
        <v>847</v>
      </c>
      <c r="F410" s="5" t="s">
        <v>718</v>
      </c>
      <c r="G410" s="2"/>
      <c r="H410" s="2">
        <v>128914</v>
      </c>
      <c r="I410" s="2"/>
      <c r="J410" s="9" t="str">
        <f t="shared" si="22"/>
        <v>OPAC</v>
      </c>
    </row>
    <row r="411" spans="1:10" ht="40.5">
      <c r="A411" s="3">
        <v>404</v>
      </c>
      <c r="B411" s="6" t="s">
        <v>2</v>
      </c>
      <c r="C411" s="7" t="s">
        <v>588</v>
      </c>
      <c r="D411" s="6" t="s">
        <v>67</v>
      </c>
      <c r="E411" s="8" t="s">
        <v>848</v>
      </c>
      <c r="F411" s="5" t="s">
        <v>718</v>
      </c>
      <c r="G411" s="2"/>
      <c r="H411" s="2">
        <v>165937</v>
      </c>
      <c r="I411" s="2"/>
      <c r="J411" s="9" t="str">
        <f t="shared" si="22"/>
        <v>OPAC</v>
      </c>
    </row>
    <row r="412" spans="1:10" ht="40.5">
      <c r="A412" s="3">
        <v>405</v>
      </c>
      <c r="B412" s="6" t="s">
        <v>2</v>
      </c>
      <c r="C412" s="7" t="s">
        <v>588</v>
      </c>
      <c r="D412" s="6" t="s">
        <v>67</v>
      </c>
      <c r="E412" s="8" t="s">
        <v>849</v>
      </c>
      <c r="F412" s="5" t="s">
        <v>718</v>
      </c>
      <c r="G412" s="2"/>
      <c r="H412" s="2">
        <v>294240</v>
      </c>
      <c r="I412" s="2"/>
      <c r="J412" s="9" t="str">
        <f t="shared" si="22"/>
        <v>OPAC</v>
      </c>
    </row>
    <row r="413" spans="1:10" ht="40.5">
      <c r="A413" s="3">
        <v>406</v>
      </c>
      <c r="B413" s="6" t="s">
        <v>2</v>
      </c>
      <c r="C413" s="7" t="s">
        <v>588</v>
      </c>
      <c r="D413" s="6" t="s">
        <v>67</v>
      </c>
      <c r="E413" s="8" t="s">
        <v>850</v>
      </c>
      <c r="F413" s="1" t="s">
        <v>718</v>
      </c>
      <c r="G413" s="2"/>
      <c r="H413" s="2">
        <v>222552</v>
      </c>
      <c r="I413" s="2">
        <v>5</v>
      </c>
      <c r="J413" s="9" t="str">
        <f>HYPERLINK("http://klibs1.kj.yamagata-u.ac.jp/mylimedio/search/search.do?keyword=%23ID%3D"&amp;H413,"医学部図書館にあり")</f>
        <v>医学部図書館にあり</v>
      </c>
    </row>
    <row r="414" spans="1:10" ht="40.5">
      <c r="A414" s="3">
        <v>407</v>
      </c>
      <c r="B414" s="6" t="s">
        <v>2</v>
      </c>
      <c r="C414" s="7" t="s">
        <v>588</v>
      </c>
      <c r="D414" s="6" t="s">
        <v>67</v>
      </c>
      <c r="E414" s="8" t="s">
        <v>851</v>
      </c>
      <c r="F414" s="5" t="s">
        <v>718</v>
      </c>
      <c r="G414" s="2"/>
      <c r="H414" s="2">
        <v>168058</v>
      </c>
      <c r="I414" s="2"/>
      <c r="J414" s="9" t="str">
        <f t="shared" ref="J414:J426" si="23">HYPERLINK("http://klibs1.kj.yamagata-u.ac.jp/mylimedio/search/search.do?keyword=%23ID%3D"&amp;H414,"OPAC")</f>
        <v>OPAC</v>
      </c>
    </row>
    <row r="415" spans="1:10" ht="40.5">
      <c r="A415" s="3">
        <v>408</v>
      </c>
      <c r="B415" s="6" t="s">
        <v>2</v>
      </c>
      <c r="C415" s="7" t="s">
        <v>588</v>
      </c>
      <c r="D415" s="6" t="s">
        <v>67</v>
      </c>
      <c r="E415" s="8" t="s">
        <v>852</v>
      </c>
      <c r="F415" s="5" t="s">
        <v>791</v>
      </c>
      <c r="G415" s="2"/>
      <c r="H415" s="2">
        <v>123110</v>
      </c>
      <c r="I415" s="2"/>
      <c r="J415" s="9" t="str">
        <f t="shared" si="23"/>
        <v>OPAC</v>
      </c>
    </row>
    <row r="416" spans="1:10" ht="40.5">
      <c r="A416" s="3">
        <v>409</v>
      </c>
      <c r="B416" s="6" t="s">
        <v>2</v>
      </c>
      <c r="C416" s="7" t="s">
        <v>588</v>
      </c>
      <c r="D416" s="6" t="s">
        <v>67</v>
      </c>
      <c r="E416" s="8" t="s">
        <v>589</v>
      </c>
      <c r="F416" s="5" t="s">
        <v>728</v>
      </c>
      <c r="G416" s="2"/>
      <c r="H416" s="2">
        <v>168069</v>
      </c>
      <c r="I416" s="2"/>
      <c r="J416" s="9" t="str">
        <f t="shared" si="23"/>
        <v>OPAC</v>
      </c>
    </row>
    <row r="417" spans="1:10" ht="40.5">
      <c r="A417" s="3">
        <v>410</v>
      </c>
      <c r="B417" s="6" t="s">
        <v>2</v>
      </c>
      <c r="C417" s="7" t="s">
        <v>588</v>
      </c>
      <c r="D417" s="6" t="s">
        <v>67</v>
      </c>
      <c r="E417" s="8" t="s">
        <v>590</v>
      </c>
      <c r="F417" s="5" t="s">
        <v>716</v>
      </c>
      <c r="G417" s="2"/>
      <c r="H417" s="2">
        <v>137775</v>
      </c>
      <c r="I417" s="2"/>
      <c r="J417" s="9" t="str">
        <f t="shared" si="23"/>
        <v>OPAC</v>
      </c>
    </row>
    <row r="418" spans="1:10" s="28" customFormat="1" ht="40.5">
      <c r="A418" s="3">
        <v>411</v>
      </c>
      <c r="B418" s="6" t="s">
        <v>2</v>
      </c>
      <c r="C418" s="7" t="s">
        <v>588</v>
      </c>
      <c r="D418" s="6" t="s">
        <v>67</v>
      </c>
      <c r="E418" s="8" t="s">
        <v>591</v>
      </c>
      <c r="F418" s="5" t="s">
        <v>728</v>
      </c>
      <c r="G418" s="27"/>
      <c r="H418" s="26">
        <v>294241</v>
      </c>
      <c r="I418" s="27"/>
      <c r="J418" s="9" t="str">
        <f t="shared" si="23"/>
        <v>OPAC</v>
      </c>
    </row>
    <row r="419" spans="1:10" s="28" customFormat="1" ht="40.5">
      <c r="A419" s="3">
        <v>412</v>
      </c>
      <c r="B419" s="6" t="s">
        <v>2</v>
      </c>
      <c r="C419" s="7" t="s">
        <v>588</v>
      </c>
      <c r="D419" s="6" t="s">
        <v>67</v>
      </c>
      <c r="E419" s="8" t="s">
        <v>592</v>
      </c>
      <c r="F419" s="5" t="s">
        <v>543</v>
      </c>
      <c r="G419" s="27"/>
      <c r="H419" s="26">
        <v>294242</v>
      </c>
      <c r="I419" s="27"/>
      <c r="J419" s="9" t="str">
        <f t="shared" si="23"/>
        <v>OPAC</v>
      </c>
    </row>
    <row r="420" spans="1:10" s="28" customFormat="1" ht="40.5">
      <c r="A420" s="3">
        <v>413</v>
      </c>
      <c r="B420" s="6" t="s">
        <v>2</v>
      </c>
      <c r="C420" s="7" t="s">
        <v>588</v>
      </c>
      <c r="D420" s="6" t="s">
        <v>67</v>
      </c>
      <c r="E420" s="8" t="s">
        <v>593</v>
      </c>
      <c r="F420" s="5" t="s">
        <v>475</v>
      </c>
      <c r="G420" s="27"/>
      <c r="H420" s="26">
        <v>294243</v>
      </c>
      <c r="I420" s="27"/>
      <c r="J420" s="9" t="str">
        <f t="shared" si="23"/>
        <v>OPAC</v>
      </c>
    </row>
    <row r="421" spans="1:10" ht="40.5">
      <c r="A421" s="3">
        <v>414</v>
      </c>
      <c r="B421" s="6" t="s">
        <v>2</v>
      </c>
      <c r="C421" s="7" t="s">
        <v>588</v>
      </c>
      <c r="D421" s="6" t="s">
        <v>67</v>
      </c>
      <c r="E421" s="8" t="s">
        <v>594</v>
      </c>
      <c r="F421" s="5" t="s">
        <v>543</v>
      </c>
      <c r="G421" s="2"/>
      <c r="H421" s="2">
        <v>294244</v>
      </c>
      <c r="I421" s="2"/>
      <c r="J421" s="9" t="str">
        <f t="shared" si="23"/>
        <v>OPAC</v>
      </c>
    </row>
    <row r="422" spans="1:10" ht="40.5">
      <c r="A422" s="3">
        <v>415</v>
      </c>
      <c r="B422" s="6" t="s">
        <v>2</v>
      </c>
      <c r="C422" s="7" t="s">
        <v>588</v>
      </c>
      <c r="D422" s="6" t="s">
        <v>67</v>
      </c>
      <c r="E422" s="8" t="s">
        <v>595</v>
      </c>
      <c r="F422" s="5" t="s">
        <v>475</v>
      </c>
      <c r="G422" s="2"/>
      <c r="H422" s="2">
        <v>294245</v>
      </c>
      <c r="I422" s="2"/>
      <c r="J422" s="9" t="str">
        <f t="shared" si="23"/>
        <v>OPAC</v>
      </c>
    </row>
    <row r="423" spans="1:10" ht="40.5">
      <c r="A423" s="3">
        <v>416</v>
      </c>
      <c r="B423" s="6" t="s">
        <v>2</v>
      </c>
      <c r="C423" s="7" t="s">
        <v>588</v>
      </c>
      <c r="D423" s="6" t="s">
        <v>67</v>
      </c>
      <c r="E423" s="5" t="s">
        <v>853</v>
      </c>
      <c r="F423" s="5" t="s">
        <v>716</v>
      </c>
      <c r="G423" s="4"/>
      <c r="H423" s="2">
        <v>857956</v>
      </c>
      <c r="I423" s="2"/>
      <c r="J423" s="9" t="str">
        <f t="shared" si="23"/>
        <v>OPAC</v>
      </c>
    </row>
    <row r="424" spans="1:10" ht="40.5">
      <c r="A424" s="3">
        <v>417</v>
      </c>
      <c r="B424" s="6" t="s">
        <v>2</v>
      </c>
      <c r="C424" s="7" t="s">
        <v>588</v>
      </c>
      <c r="D424" s="6" t="s">
        <v>67</v>
      </c>
      <c r="E424" s="5" t="s">
        <v>854</v>
      </c>
      <c r="F424" s="5" t="s">
        <v>791</v>
      </c>
      <c r="G424" s="4"/>
      <c r="H424" s="2">
        <v>857957</v>
      </c>
      <c r="I424" s="2"/>
      <c r="J424" s="9" t="str">
        <f t="shared" si="23"/>
        <v>OPAC</v>
      </c>
    </row>
    <row r="425" spans="1:10" ht="40.5">
      <c r="A425" s="3">
        <v>418</v>
      </c>
      <c r="B425" s="6" t="s">
        <v>2</v>
      </c>
      <c r="C425" s="7" t="s">
        <v>588</v>
      </c>
      <c r="D425" s="6" t="s">
        <v>67</v>
      </c>
      <c r="E425" s="1" t="s">
        <v>855</v>
      </c>
      <c r="F425" s="5" t="s">
        <v>716</v>
      </c>
      <c r="G425" s="4"/>
      <c r="H425" s="2">
        <v>844954</v>
      </c>
      <c r="I425" s="2"/>
      <c r="J425" s="9" t="str">
        <f t="shared" si="23"/>
        <v>OPAC</v>
      </c>
    </row>
    <row r="426" spans="1:10" ht="40.5">
      <c r="A426" s="3">
        <v>419</v>
      </c>
      <c r="B426" s="6" t="s">
        <v>2</v>
      </c>
      <c r="C426" s="7" t="s">
        <v>588</v>
      </c>
      <c r="D426" s="6" t="s">
        <v>67</v>
      </c>
      <c r="E426" s="1" t="s">
        <v>856</v>
      </c>
      <c r="F426" s="5" t="s">
        <v>718</v>
      </c>
      <c r="G426" s="4"/>
      <c r="H426" s="2">
        <v>175047</v>
      </c>
      <c r="I426" s="2"/>
      <c r="J426" s="9" t="str">
        <f t="shared" si="23"/>
        <v>OPAC</v>
      </c>
    </row>
    <row r="427" spans="1:10" ht="27">
      <c r="A427" s="3">
        <v>420</v>
      </c>
      <c r="B427" s="6" t="s">
        <v>2</v>
      </c>
      <c r="C427" s="7" t="s">
        <v>596</v>
      </c>
      <c r="D427" s="6" t="s">
        <v>26</v>
      </c>
      <c r="E427" s="8" t="s">
        <v>857</v>
      </c>
      <c r="F427" s="1" t="s">
        <v>748</v>
      </c>
      <c r="G427" s="2"/>
      <c r="H427" s="2"/>
      <c r="I427" s="2"/>
      <c r="J427" s="29"/>
    </row>
    <row r="428" spans="1:10" ht="27">
      <c r="A428" s="3">
        <v>421</v>
      </c>
      <c r="B428" s="6" t="s">
        <v>2</v>
      </c>
      <c r="C428" s="7" t="s">
        <v>596</v>
      </c>
      <c r="D428" s="6" t="s">
        <v>26</v>
      </c>
      <c r="E428" s="8" t="s">
        <v>858</v>
      </c>
      <c r="F428" s="5" t="s">
        <v>543</v>
      </c>
      <c r="G428" s="2"/>
      <c r="H428" s="2">
        <v>484962</v>
      </c>
      <c r="I428" s="2"/>
      <c r="J428" s="9" t="str">
        <f t="shared" ref="J428:J429" si="24">HYPERLINK("http://klibs1.kj.yamagata-u.ac.jp/mylimedio/search/search.do?keyword=%23ID%3D"&amp;H428,"OPAC")</f>
        <v>OPAC</v>
      </c>
    </row>
    <row r="429" spans="1:10" ht="27">
      <c r="A429" s="3">
        <v>422</v>
      </c>
      <c r="B429" s="6" t="s">
        <v>2</v>
      </c>
      <c r="C429" s="7" t="s">
        <v>597</v>
      </c>
      <c r="D429" s="6" t="s">
        <v>507</v>
      </c>
      <c r="E429" s="8" t="s">
        <v>859</v>
      </c>
      <c r="F429" s="5" t="s">
        <v>718</v>
      </c>
      <c r="G429" s="2"/>
      <c r="H429" s="2">
        <v>660600</v>
      </c>
      <c r="I429" s="2"/>
      <c r="J429" s="9" t="str">
        <f t="shared" si="24"/>
        <v>OPAC</v>
      </c>
    </row>
    <row r="430" spans="1:10" ht="40.5">
      <c r="A430" s="3">
        <v>423</v>
      </c>
      <c r="B430" s="6" t="s">
        <v>2</v>
      </c>
      <c r="C430" s="7" t="s">
        <v>860</v>
      </c>
      <c r="D430" s="6" t="s">
        <v>474</v>
      </c>
      <c r="E430" s="5" t="s">
        <v>861</v>
      </c>
      <c r="F430" s="1" t="s">
        <v>862</v>
      </c>
      <c r="G430" s="2"/>
      <c r="H430" s="2"/>
      <c r="I430" s="2"/>
      <c r="J430" s="29"/>
    </row>
    <row r="431" spans="1:10" ht="40.5">
      <c r="A431" s="3">
        <v>424</v>
      </c>
      <c r="B431" s="6" t="s">
        <v>2</v>
      </c>
      <c r="C431" s="7" t="s">
        <v>598</v>
      </c>
      <c r="D431" s="6" t="s">
        <v>599</v>
      </c>
      <c r="E431" s="5" t="s">
        <v>863</v>
      </c>
      <c r="F431" s="5" t="s">
        <v>773</v>
      </c>
      <c r="G431" s="2"/>
      <c r="H431" s="2">
        <v>196837</v>
      </c>
      <c r="I431" s="2"/>
      <c r="J431" s="9" t="str">
        <f t="shared" ref="J431:J433" si="25">HYPERLINK("http://klibs1.kj.yamagata-u.ac.jp/mylimedio/search/search.do?keyword=%23ID%3D"&amp;H431,"OPAC")</f>
        <v>OPAC</v>
      </c>
    </row>
    <row r="432" spans="1:10" ht="40.5">
      <c r="A432" s="3">
        <v>425</v>
      </c>
      <c r="B432" s="6" t="s">
        <v>2</v>
      </c>
      <c r="C432" s="7" t="s">
        <v>598</v>
      </c>
      <c r="D432" s="6" t="s">
        <v>599</v>
      </c>
      <c r="E432" s="5" t="s">
        <v>864</v>
      </c>
      <c r="F432" s="5" t="s">
        <v>543</v>
      </c>
      <c r="G432" s="2"/>
      <c r="H432" s="2">
        <v>772898</v>
      </c>
      <c r="I432" s="2"/>
      <c r="J432" s="9" t="str">
        <f t="shared" si="25"/>
        <v>OPAC</v>
      </c>
    </row>
    <row r="433" spans="1:10" ht="40.5">
      <c r="A433" s="3">
        <v>426</v>
      </c>
      <c r="B433" s="6" t="s">
        <v>2</v>
      </c>
      <c r="C433" s="7" t="s">
        <v>598</v>
      </c>
      <c r="D433" s="6" t="s">
        <v>599</v>
      </c>
      <c r="E433" s="8" t="s">
        <v>865</v>
      </c>
      <c r="F433" s="5" t="s">
        <v>718</v>
      </c>
      <c r="G433" s="2"/>
      <c r="H433" s="2">
        <v>845714</v>
      </c>
      <c r="I433" s="2"/>
      <c r="J433" s="9" t="str">
        <f t="shared" si="25"/>
        <v>OPAC</v>
      </c>
    </row>
    <row r="434" spans="1:10" ht="40.5">
      <c r="A434" s="3">
        <v>427</v>
      </c>
      <c r="B434" s="6" t="s">
        <v>2</v>
      </c>
      <c r="C434" s="7" t="s">
        <v>600</v>
      </c>
      <c r="D434" s="6" t="s">
        <v>601</v>
      </c>
      <c r="E434" s="8" t="s">
        <v>866</v>
      </c>
      <c r="F434" s="1" t="s">
        <v>475</v>
      </c>
      <c r="G434" s="2"/>
      <c r="H434" s="2">
        <v>226891</v>
      </c>
      <c r="I434" s="2">
        <v>8</v>
      </c>
      <c r="J434" s="9" t="str">
        <f>HYPERLINK("http://klibs1.kj.yamagata-u.ac.jp/mylimedio/search/search.do?keyword=%23ID%3D"&amp;H434,"農学部図書館にあり")</f>
        <v>農学部図書館にあり</v>
      </c>
    </row>
    <row r="435" spans="1:10" ht="40.5">
      <c r="A435" s="3">
        <v>428</v>
      </c>
      <c r="B435" s="6" t="s">
        <v>2</v>
      </c>
      <c r="C435" s="7" t="s">
        <v>600</v>
      </c>
      <c r="D435" s="6" t="s">
        <v>601</v>
      </c>
      <c r="E435" s="5" t="s">
        <v>867</v>
      </c>
      <c r="F435" s="5" t="s">
        <v>475</v>
      </c>
      <c r="G435" s="4"/>
      <c r="H435" s="2">
        <v>127714</v>
      </c>
      <c r="I435" s="2"/>
      <c r="J435" s="9" t="str">
        <f t="shared" ref="J435:J438" si="26">HYPERLINK("http://klibs1.kj.yamagata-u.ac.jp/mylimedio/search/search.do?keyword=%23ID%3D"&amp;H435,"OPAC")</f>
        <v>OPAC</v>
      </c>
    </row>
    <row r="436" spans="1:10" ht="40.5">
      <c r="A436" s="3">
        <v>429</v>
      </c>
      <c r="B436" s="6" t="s">
        <v>2</v>
      </c>
      <c r="C436" s="7" t="s">
        <v>600</v>
      </c>
      <c r="D436" s="6" t="s">
        <v>601</v>
      </c>
      <c r="E436" s="5" t="s">
        <v>868</v>
      </c>
      <c r="F436" s="5" t="s">
        <v>543</v>
      </c>
      <c r="G436" s="4"/>
      <c r="H436" s="2">
        <v>760104</v>
      </c>
      <c r="I436" s="2"/>
      <c r="J436" s="9" t="str">
        <f t="shared" si="26"/>
        <v>OPAC</v>
      </c>
    </row>
    <row r="437" spans="1:10" ht="40.5">
      <c r="A437" s="3">
        <v>430</v>
      </c>
      <c r="B437" s="6" t="s">
        <v>2</v>
      </c>
      <c r="C437" s="7" t="s">
        <v>600</v>
      </c>
      <c r="D437" s="6" t="s">
        <v>601</v>
      </c>
      <c r="E437" s="1" t="s">
        <v>869</v>
      </c>
      <c r="F437" s="5" t="s">
        <v>728</v>
      </c>
      <c r="G437" s="4"/>
      <c r="H437" s="2">
        <v>854658</v>
      </c>
      <c r="I437" s="2"/>
      <c r="J437" s="9" t="str">
        <f t="shared" si="26"/>
        <v>OPAC</v>
      </c>
    </row>
    <row r="438" spans="1:10" ht="54">
      <c r="A438" s="3">
        <v>431</v>
      </c>
      <c r="B438" s="6" t="s">
        <v>2</v>
      </c>
      <c r="C438" s="7" t="s">
        <v>602</v>
      </c>
      <c r="D438" s="6" t="s">
        <v>603</v>
      </c>
      <c r="E438" s="8" t="s">
        <v>870</v>
      </c>
      <c r="F438" s="5" t="s">
        <v>718</v>
      </c>
      <c r="G438" s="2"/>
      <c r="H438" s="2">
        <v>759769</v>
      </c>
      <c r="I438" s="2"/>
      <c r="J438" s="9" t="str">
        <f t="shared" si="26"/>
        <v>OPAC</v>
      </c>
    </row>
    <row r="439" spans="1:10" ht="40.5">
      <c r="A439" s="3">
        <v>432</v>
      </c>
      <c r="B439" s="6" t="s">
        <v>2</v>
      </c>
      <c r="C439" s="7" t="s">
        <v>99</v>
      </c>
      <c r="D439" s="6" t="s">
        <v>174</v>
      </c>
      <c r="E439" s="8" t="s">
        <v>871</v>
      </c>
      <c r="F439" s="1" t="s">
        <v>725</v>
      </c>
      <c r="G439" s="2"/>
      <c r="H439" s="2"/>
      <c r="I439" s="2"/>
      <c r="J439" s="29"/>
    </row>
    <row r="440" spans="1:10" ht="27">
      <c r="A440" s="3">
        <v>433</v>
      </c>
      <c r="B440" s="6" t="s">
        <v>2</v>
      </c>
      <c r="C440" s="7" t="s">
        <v>99</v>
      </c>
      <c r="D440" s="6" t="s">
        <v>102</v>
      </c>
      <c r="E440" s="8" t="s">
        <v>872</v>
      </c>
      <c r="F440" s="5" t="s">
        <v>716</v>
      </c>
      <c r="G440" s="2"/>
      <c r="H440" s="2">
        <v>795486</v>
      </c>
      <c r="I440" s="2"/>
      <c r="J440" s="9" t="str">
        <f t="shared" ref="J440" si="27">HYPERLINK("http://klibs1.kj.yamagata-u.ac.jp/mylimedio/search/search.do?keyword=%23ID%3D"&amp;H440,"OPAC")</f>
        <v>OPAC</v>
      </c>
    </row>
    <row r="441" spans="1:10" ht="40.5">
      <c r="A441" s="3">
        <v>434</v>
      </c>
      <c r="B441" s="6" t="s">
        <v>2</v>
      </c>
      <c r="C441" s="7" t="s">
        <v>99</v>
      </c>
      <c r="D441" s="6" t="s">
        <v>873</v>
      </c>
      <c r="E441" s="8" t="s">
        <v>874</v>
      </c>
      <c r="F441" s="1" t="s">
        <v>875</v>
      </c>
      <c r="G441" s="2"/>
      <c r="H441" s="2"/>
      <c r="I441" s="2"/>
      <c r="J441" s="29"/>
    </row>
    <row r="442" spans="1:10">
      <c r="A442" s="3">
        <v>435</v>
      </c>
      <c r="B442" s="6" t="s">
        <v>2</v>
      </c>
      <c r="C442" s="7" t="s">
        <v>99</v>
      </c>
      <c r="D442" s="6" t="s">
        <v>104</v>
      </c>
      <c r="E442" s="8" t="s">
        <v>876</v>
      </c>
      <c r="F442" s="5" t="s">
        <v>791</v>
      </c>
      <c r="G442" s="2"/>
      <c r="H442" s="2">
        <v>845009</v>
      </c>
      <c r="I442" s="2"/>
      <c r="J442" s="9" t="str">
        <f t="shared" ref="J442:J447" si="28">HYPERLINK("http://klibs1.kj.yamagata-u.ac.jp/mylimedio/search/search.do?keyword=%23ID%3D"&amp;H442,"OPAC")</f>
        <v>OPAC</v>
      </c>
    </row>
    <row r="443" spans="1:10" ht="40.5">
      <c r="A443" s="3">
        <v>436</v>
      </c>
      <c r="B443" s="6" t="s">
        <v>2</v>
      </c>
      <c r="C443" s="7" t="s">
        <v>604</v>
      </c>
      <c r="D443" s="6" t="s">
        <v>47</v>
      </c>
      <c r="E443" s="8" t="s">
        <v>877</v>
      </c>
      <c r="F443" s="5" t="s">
        <v>728</v>
      </c>
      <c r="G443" s="2"/>
      <c r="H443" s="2">
        <v>188486</v>
      </c>
      <c r="I443" s="2"/>
      <c r="J443" s="9" t="str">
        <f t="shared" si="28"/>
        <v>OPAC</v>
      </c>
    </row>
    <row r="444" spans="1:10" ht="27">
      <c r="A444" s="3">
        <v>437</v>
      </c>
      <c r="B444" s="6" t="s">
        <v>2</v>
      </c>
      <c r="C444" s="7" t="s">
        <v>605</v>
      </c>
      <c r="D444" s="6" t="s">
        <v>78</v>
      </c>
      <c r="E444" s="5" t="s">
        <v>878</v>
      </c>
      <c r="F444" s="5" t="s">
        <v>543</v>
      </c>
      <c r="G444" s="2"/>
      <c r="H444" s="2">
        <v>834554</v>
      </c>
      <c r="I444" s="2"/>
      <c r="J444" s="9" t="str">
        <f t="shared" si="28"/>
        <v>OPAC</v>
      </c>
    </row>
    <row r="445" spans="1:10" ht="27">
      <c r="A445" s="3">
        <v>438</v>
      </c>
      <c r="B445" s="6" t="s">
        <v>2</v>
      </c>
      <c r="C445" s="7" t="s">
        <v>605</v>
      </c>
      <c r="D445" s="6" t="s">
        <v>78</v>
      </c>
      <c r="E445" s="5" t="s">
        <v>879</v>
      </c>
      <c r="F445" s="5" t="s">
        <v>728</v>
      </c>
      <c r="G445" s="2"/>
      <c r="H445" s="2">
        <v>829199</v>
      </c>
      <c r="I445" s="2"/>
      <c r="J445" s="9" t="str">
        <f t="shared" si="28"/>
        <v>OPAC</v>
      </c>
    </row>
    <row r="446" spans="1:10" ht="54">
      <c r="A446" s="3">
        <v>439</v>
      </c>
      <c r="B446" s="6" t="s">
        <v>2</v>
      </c>
      <c r="C446" s="7" t="s">
        <v>606</v>
      </c>
      <c r="D446" s="6" t="s">
        <v>187</v>
      </c>
      <c r="E446" s="8" t="s">
        <v>880</v>
      </c>
      <c r="F446" s="5" t="s">
        <v>543</v>
      </c>
      <c r="G446" s="2"/>
      <c r="H446" s="2">
        <v>844986</v>
      </c>
      <c r="I446" s="2"/>
      <c r="J446" s="9" t="str">
        <f t="shared" si="28"/>
        <v>OPAC</v>
      </c>
    </row>
    <row r="447" spans="1:10" ht="27">
      <c r="A447" s="3">
        <v>440</v>
      </c>
      <c r="B447" s="6" t="s">
        <v>2</v>
      </c>
      <c r="C447" s="7" t="s">
        <v>607</v>
      </c>
      <c r="D447" s="6" t="s">
        <v>608</v>
      </c>
      <c r="E447" s="8" t="s">
        <v>881</v>
      </c>
      <c r="F447" s="5" t="s">
        <v>475</v>
      </c>
      <c r="G447" s="2"/>
      <c r="H447" s="2">
        <v>845354</v>
      </c>
      <c r="I447" s="2"/>
      <c r="J447" s="9" t="str">
        <f t="shared" si="28"/>
        <v>OPAC</v>
      </c>
    </row>
    <row r="448" spans="1:10" ht="27">
      <c r="A448" s="3">
        <v>441</v>
      </c>
      <c r="B448" s="6" t="s">
        <v>2</v>
      </c>
      <c r="C448" s="7" t="s">
        <v>609</v>
      </c>
      <c r="D448" s="6" t="s">
        <v>610</v>
      </c>
      <c r="E448" s="5" t="s">
        <v>882</v>
      </c>
      <c r="F448" s="1" t="s">
        <v>883</v>
      </c>
      <c r="G448" s="2"/>
      <c r="H448" s="2"/>
      <c r="I448" s="2"/>
      <c r="J448" s="29"/>
    </row>
    <row r="449" spans="1:10" ht="27">
      <c r="A449" s="3">
        <v>442</v>
      </c>
      <c r="B449" s="6" t="s">
        <v>2</v>
      </c>
      <c r="C449" s="7" t="s">
        <v>609</v>
      </c>
      <c r="D449" s="6" t="s">
        <v>884</v>
      </c>
      <c r="E449" s="5" t="s">
        <v>885</v>
      </c>
      <c r="F449" s="1" t="s">
        <v>883</v>
      </c>
      <c r="G449" s="2"/>
      <c r="H449" s="2"/>
      <c r="I449" s="2"/>
      <c r="J449" s="29"/>
    </row>
    <row r="450" spans="1:10" ht="27">
      <c r="A450" s="3">
        <v>443</v>
      </c>
      <c r="B450" s="6" t="s">
        <v>2</v>
      </c>
      <c r="C450" s="7" t="s">
        <v>609</v>
      </c>
      <c r="D450" s="6" t="s">
        <v>610</v>
      </c>
      <c r="E450" s="5" t="s">
        <v>886</v>
      </c>
      <c r="F450" s="5" t="s">
        <v>718</v>
      </c>
      <c r="G450" s="2"/>
      <c r="H450" s="2">
        <v>142543</v>
      </c>
      <c r="I450" s="2"/>
      <c r="J450" s="9" t="str">
        <f t="shared" ref="J450:J453" si="29">HYPERLINK("http://klibs1.kj.yamagata-u.ac.jp/mylimedio/search/search.do?keyword=%23ID%3D"&amp;H450,"OPAC")</f>
        <v>OPAC</v>
      </c>
    </row>
    <row r="451" spans="1:10" ht="27">
      <c r="A451" s="3">
        <v>444</v>
      </c>
      <c r="B451" s="6" t="s">
        <v>2</v>
      </c>
      <c r="C451" s="7" t="s">
        <v>609</v>
      </c>
      <c r="D451" s="6" t="s">
        <v>610</v>
      </c>
      <c r="E451" s="5" t="s">
        <v>887</v>
      </c>
      <c r="F451" s="5" t="s">
        <v>728</v>
      </c>
      <c r="G451" s="2"/>
      <c r="H451" s="2">
        <v>150047</v>
      </c>
      <c r="I451" s="2"/>
      <c r="J451" s="9" t="str">
        <f t="shared" si="29"/>
        <v>OPAC</v>
      </c>
    </row>
    <row r="452" spans="1:10" ht="27">
      <c r="A452" s="3">
        <v>445</v>
      </c>
      <c r="B452" s="6" t="s">
        <v>2</v>
      </c>
      <c r="C452" s="7" t="s">
        <v>609</v>
      </c>
      <c r="D452" s="6" t="s">
        <v>610</v>
      </c>
      <c r="E452" s="5" t="s">
        <v>888</v>
      </c>
      <c r="F452" s="5" t="s">
        <v>718</v>
      </c>
      <c r="G452" s="2"/>
      <c r="H452" s="2">
        <v>756736</v>
      </c>
      <c r="I452" s="2"/>
      <c r="J452" s="9" t="str">
        <f t="shared" si="29"/>
        <v>OPAC</v>
      </c>
    </row>
    <row r="453" spans="1:10" ht="27">
      <c r="A453" s="3">
        <v>446</v>
      </c>
      <c r="B453" s="6" t="s">
        <v>2</v>
      </c>
      <c r="C453" s="7" t="s">
        <v>609</v>
      </c>
      <c r="D453" s="6" t="s">
        <v>610</v>
      </c>
      <c r="E453" s="5" t="s">
        <v>889</v>
      </c>
      <c r="F453" s="5" t="s">
        <v>728</v>
      </c>
      <c r="G453" s="2"/>
      <c r="H453" s="2">
        <v>172961</v>
      </c>
      <c r="I453" s="2"/>
      <c r="J453" s="9" t="str">
        <f t="shared" si="29"/>
        <v>OPAC</v>
      </c>
    </row>
    <row r="454" spans="1:10" ht="27">
      <c r="A454" s="3">
        <v>447</v>
      </c>
      <c r="B454" s="6" t="s">
        <v>2</v>
      </c>
      <c r="C454" s="7" t="s">
        <v>609</v>
      </c>
      <c r="D454" s="6" t="s">
        <v>610</v>
      </c>
      <c r="E454" s="5" t="s">
        <v>890</v>
      </c>
      <c r="F454" s="1" t="s">
        <v>807</v>
      </c>
      <c r="G454" s="2"/>
      <c r="H454" s="2"/>
      <c r="I454" s="2"/>
      <c r="J454" s="29"/>
    </row>
    <row r="455" spans="1:10" ht="27">
      <c r="A455" s="3">
        <v>448</v>
      </c>
      <c r="B455" s="6" t="s">
        <v>2</v>
      </c>
      <c r="C455" s="7" t="s">
        <v>609</v>
      </c>
      <c r="D455" s="6" t="s">
        <v>610</v>
      </c>
      <c r="E455" s="5" t="s">
        <v>891</v>
      </c>
      <c r="F455" s="5" t="s">
        <v>728</v>
      </c>
      <c r="G455" s="2"/>
      <c r="H455" s="2">
        <v>773322</v>
      </c>
      <c r="I455" s="2"/>
      <c r="J455" s="9" t="str">
        <f t="shared" ref="J455:J456" si="30">HYPERLINK("http://klibs1.kj.yamagata-u.ac.jp/mylimedio/search/search.do?keyword=%23ID%3D"&amp;H455,"OPAC")</f>
        <v>OPAC</v>
      </c>
    </row>
    <row r="456" spans="1:10" ht="27">
      <c r="A456" s="3">
        <v>449</v>
      </c>
      <c r="B456" s="6" t="s">
        <v>2</v>
      </c>
      <c r="C456" s="7" t="s">
        <v>609</v>
      </c>
      <c r="D456" s="6" t="s">
        <v>610</v>
      </c>
      <c r="E456" s="5" t="s">
        <v>892</v>
      </c>
      <c r="F456" s="5" t="s">
        <v>543</v>
      </c>
      <c r="G456" s="2"/>
      <c r="H456" s="2">
        <v>796455</v>
      </c>
      <c r="I456" s="2"/>
      <c r="J456" s="9" t="str">
        <f t="shared" si="30"/>
        <v>OPAC</v>
      </c>
    </row>
    <row r="457" spans="1:10" ht="27">
      <c r="A457" s="3">
        <v>450</v>
      </c>
      <c r="B457" s="6" t="s">
        <v>2</v>
      </c>
      <c r="C457" s="7" t="s">
        <v>609</v>
      </c>
      <c r="D457" s="6" t="s">
        <v>610</v>
      </c>
      <c r="E457" t="s">
        <v>893</v>
      </c>
      <c r="F457" s="1" t="s">
        <v>807</v>
      </c>
      <c r="G457" s="2"/>
      <c r="H457" s="2"/>
      <c r="I457" s="2"/>
      <c r="J457" s="29"/>
    </row>
    <row r="458" spans="1:10" ht="27">
      <c r="A458" s="3">
        <v>451</v>
      </c>
      <c r="B458" s="6" t="s">
        <v>2</v>
      </c>
      <c r="C458" s="7" t="s">
        <v>611</v>
      </c>
      <c r="D458" s="6" t="s">
        <v>0</v>
      </c>
      <c r="E458" s="8" t="s">
        <v>894</v>
      </c>
      <c r="F458" s="5" t="s">
        <v>728</v>
      </c>
      <c r="G458" s="2"/>
      <c r="H458" s="2">
        <v>771442</v>
      </c>
      <c r="I458" s="2"/>
      <c r="J458" s="9" t="str">
        <f t="shared" ref="J458:J477" si="31">HYPERLINK("http://klibs1.kj.yamagata-u.ac.jp/mylimedio/search/search.do?keyword=%23ID%3D"&amp;H458,"OPAC")</f>
        <v>OPAC</v>
      </c>
    </row>
    <row r="459" spans="1:10" ht="27">
      <c r="A459" s="3">
        <v>452</v>
      </c>
      <c r="B459" s="6" t="s">
        <v>2</v>
      </c>
      <c r="C459" s="7" t="s">
        <v>613</v>
      </c>
      <c r="D459" s="6" t="s">
        <v>614</v>
      </c>
      <c r="E459" s="8" t="s">
        <v>895</v>
      </c>
      <c r="F459" s="5" t="s">
        <v>728</v>
      </c>
      <c r="G459" s="2"/>
      <c r="H459" s="2">
        <v>783466</v>
      </c>
      <c r="I459" s="2"/>
      <c r="J459" s="9" t="str">
        <f t="shared" si="31"/>
        <v>OPAC</v>
      </c>
    </row>
    <row r="460" spans="1:10" s="3" customFormat="1" ht="27">
      <c r="A460" s="3">
        <v>453</v>
      </c>
      <c r="B460" s="6" t="s">
        <v>2</v>
      </c>
      <c r="C460" s="7" t="s">
        <v>613</v>
      </c>
      <c r="D460" s="6" t="s">
        <v>614</v>
      </c>
      <c r="E460" s="5" t="s">
        <v>896</v>
      </c>
      <c r="F460" s="5" t="s">
        <v>475</v>
      </c>
      <c r="G460" s="2"/>
      <c r="H460" s="2">
        <v>836448</v>
      </c>
      <c r="I460" s="2"/>
      <c r="J460" s="9" t="str">
        <f t="shared" si="31"/>
        <v>OPAC</v>
      </c>
    </row>
    <row r="461" spans="1:10" ht="40.5">
      <c r="A461" s="3">
        <v>454</v>
      </c>
      <c r="B461" s="6" t="s">
        <v>2</v>
      </c>
      <c r="C461" s="7" t="s">
        <v>615</v>
      </c>
      <c r="D461" s="6" t="s">
        <v>55</v>
      </c>
      <c r="E461" s="5" t="s">
        <v>897</v>
      </c>
      <c r="F461" s="5" t="s">
        <v>475</v>
      </c>
      <c r="G461" s="2"/>
      <c r="H461" s="2">
        <v>854550</v>
      </c>
      <c r="I461" s="2"/>
      <c r="J461" s="9" t="str">
        <f t="shared" si="31"/>
        <v>OPAC</v>
      </c>
    </row>
    <row r="462" spans="1:10" ht="40.5">
      <c r="A462" s="3">
        <v>455</v>
      </c>
      <c r="B462" s="6" t="s">
        <v>2</v>
      </c>
      <c r="C462" s="7" t="s">
        <v>615</v>
      </c>
      <c r="D462" s="6" t="s">
        <v>55</v>
      </c>
      <c r="E462" s="5" t="s">
        <v>898</v>
      </c>
      <c r="F462" s="5" t="s">
        <v>728</v>
      </c>
      <c r="G462" s="2"/>
      <c r="H462" s="2">
        <v>772898</v>
      </c>
      <c r="I462" s="2"/>
      <c r="J462" s="9" t="str">
        <f t="shared" si="31"/>
        <v>OPAC</v>
      </c>
    </row>
    <row r="463" spans="1:10" ht="40.5">
      <c r="A463" s="3">
        <v>456</v>
      </c>
      <c r="B463" s="6" t="s">
        <v>2</v>
      </c>
      <c r="C463" s="7" t="s">
        <v>616</v>
      </c>
      <c r="D463" s="6" t="s">
        <v>49</v>
      </c>
      <c r="E463" s="5" t="s">
        <v>899</v>
      </c>
      <c r="F463" s="5" t="s">
        <v>728</v>
      </c>
      <c r="G463" s="2"/>
      <c r="H463" s="2">
        <v>844900</v>
      </c>
      <c r="I463" s="2"/>
      <c r="J463" s="9" t="str">
        <f t="shared" si="31"/>
        <v>OPAC</v>
      </c>
    </row>
    <row r="464" spans="1:10" ht="27">
      <c r="A464" s="3">
        <v>457</v>
      </c>
      <c r="B464" s="6" t="s">
        <v>2</v>
      </c>
      <c r="C464" s="7" t="s">
        <v>617</v>
      </c>
      <c r="D464" s="6" t="s">
        <v>24</v>
      </c>
      <c r="E464" s="5" t="s">
        <v>900</v>
      </c>
      <c r="F464" s="5" t="s">
        <v>665</v>
      </c>
      <c r="G464" s="2"/>
      <c r="H464" s="2">
        <v>481139</v>
      </c>
      <c r="I464" s="2"/>
      <c r="J464" s="9" t="str">
        <f t="shared" si="31"/>
        <v>OPAC</v>
      </c>
    </row>
    <row r="465" spans="1:10" ht="27">
      <c r="A465" s="3">
        <v>458</v>
      </c>
      <c r="B465" s="6" t="s">
        <v>2</v>
      </c>
      <c r="C465" s="7" t="s">
        <v>617</v>
      </c>
      <c r="D465" s="6" t="s">
        <v>24</v>
      </c>
      <c r="E465" s="5" t="s">
        <v>901</v>
      </c>
      <c r="F465" s="5" t="s">
        <v>677</v>
      </c>
      <c r="G465" s="2"/>
      <c r="H465" s="2">
        <v>658997</v>
      </c>
      <c r="I465" s="2"/>
      <c r="J465" s="9" t="str">
        <f t="shared" si="31"/>
        <v>OPAC</v>
      </c>
    </row>
    <row r="466" spans="1:10" ht="27">
      <c r="A466" s="3">
        <v>459</v>
      </c>
      <c r="B466" s="6" t="s">
        <v>2</v>
      </c>
      <c r="C466" s="7" t="s">
        <v>617</v>
      </c>
      <c r="D466" s="6" t="s">
        <v>24</v>
      </c>
      <c r="E466" s="5" t="s">
        <v>902</v>
      </c>
      <c r="F466" s="5" t="s">
        <v>728</v>
      </c>
      <c r="G466" s="2"/>
      <c r="H466" s="2">
        <v>693420</v>
      </c>
      <c r="I466" s="2"/>
      <c r="J466" s="9" t="str">
        <f t="shared" si="31"/>
        <v>OPAC</v>
      </c>
    </row>
    <row r="467" spans="1:10" ht="27">
      <c r="A467" s="3">
        <v>460</v>
      </c>
      <c r="B467" s="6" t="s">
        <v>2</v>
      </c>
      <c r="C467" s="7" t="s">
        <v>617</v>
      </c>
      <c r="D467" s="6" t="s">
        <v>24</v>
      </c>
      <c r="E467" s="5" t="s">
        <v>903</v>
      </c>
      <c r="F467" s="5" t="s">
        <v>791</v>
      </c>
      <c r="G467" s="2"/>
      <c r="H467" s="2">
        <v>693420</v>
      </c>
      <c r="I467" s="2"/>
      <c r="J467" s="9" t="str">
        <f t="shared" si="31"/>
        <v>OPAC</v>
      </c>
    </row>
    <row r="468" spans="1:10" ht="40.5">
      <c r="A468" s="3">
        <v>461</v>
      </c>
      <c r="B468" s="6" t="s">
        <v>2</v>
      </c>
      <c r="C468" s="7" t="s">
        <v>618</v>
      </c>
      <c r="D468" s="6" t="s">
        <v>619</v>
      </c>
      <c r="E468" s="5" t="s">
        <v>904</v>
      </c>
      <c r="F468" s="5" t="s">
        <v>716</v>
      </c>
      <c r="G468" s="2"/>
      <c r="H468" s="2">
        <v>741561</v>
      </c>
      <c r="I468" s="2"/>
      <c r="J468" s="9" t="str">
        <f t="shared" si="31"/>
        <v>OPAC</v>
      </c>
    </row>
    <row r="469" spans="1:10" ht="40.5">
      <c r="A469" s="3">
        <v>462</v>
      </c>
      <c r="B469" s="6" t="s">
        <v>2</v>
      </c>
      <c r="C469" s="7" t="s">
        <v>618</v>
      </c>
      <c r="D469" s="6" t="s">
        <v>619</v>
      </c>
      <c r="E469" s="5" t="s">
        <v>905</v>
      </c>
      <c r="F469" s="5" t="s">
        <v>728</v>
      </c>
      <c r="G469" s="4"/>
      <c r="H469" s="2">
        <v>854789</v>
      </c>
      <c r="I469" s="2"/>
      <c r="J469" s="9" t="str">
        <f t="shared" si="31"/>
        <v>OPAC</v>
      </c>
    </row>
    <row r="470" spans="1:10" s="3" customFormat="1" ht="40.5">
      <c r="A470" s="3">
        <v>463</v>
      </c>
      <c r="B470" s="6" t="s">
        <v>2</v>
      </c>
      <c r="C470" s="7" t="s">
        <v>618</v>
      </c>
      <c r="D470" s="6" t="s">
        <v>619</v>
      </c>
      <c r="E470" s="1" t="s">
        <v>906</v>
      </c>
      <c r="F470" s="5" t="s">
        <v>677</v>
      </c>
      <c r="G470" s="4"/>
      <c r="H470" s="2">
        <v>838077</v>
      </c>
      <c r="I470" s="2"/>
      <c r="J470" s="9" t="str">
        <f t="shared" si="31"/>
        <v>OPAC</v>
      </c>
    </row>
    <row r="471" spans="1:10" ht="40.5">
      <c r="A471" s="3">
        <v>464</v>
      </c>
      <c r="B471" s="6" t="s">
        <v>2</v>
      </c>
      <c r="C471" s="7" t="s">
        <v>618</v>
      </c>
      <c r="D471" s="6" t="s">
        <v>619</v>
      </c>
      <c r="E471" s="1" t="s">
        <v>907</v>
      </c>
      <c r="F471" s="5" t="s">
        <v>677</v>
      </c>
      <c r="G471" s="4"/>
      <c r="H471" s="2">
        <v>838077</v>
      </c>
      <c r="I471" s="2"/>
      <c r="J471" s="9" t="str">
        <f t="shared" si="31"/>
        <v>OPAC</v>
      </c>
    </row>
    <row r="472" spans="1:10" ht="40.5">
      <c r="A472" s="3">
        <v>465</v>
      </c>
      <c r="B472" s="6" t="s">
        <v>2</v>
      </c>
      <c r="C472" s="7" t="s">
        <v>620</v>
      </c>
      <c r="D472" s="6" t="s">
        <v>621</v>
      </c>
      <c r="E472" s="5" t="s">
        <v>908</v>
      </c>
      <c r="F472" s="5" t="s">
        <v>475</v>
      </c>
      <c r="G472" s="2"/>
      <c r="H472" s="2">
        <v>755817</v>
      </c>
      <c r="I472" s="2"/>
      <c r="J472" s="9" t="str">
        <f t="shared" si="31"/>
        <v>OPAC</v>
      </c>
    </row>
    <row r="473" spans="1:10" ht="40.5">
      <c r="A473" s="3">
        <v>466</v>
      </c>
      <c r="B473" s="6" t="s">
        <v>2</v>
      </c>
      <c r="C473" s="7" t="s">
        <v>620</v>
      </c>
      <c r="D473" s="6" t="s">
        <v>621</v>
      </c>
      <c r="E473" s="1" t="s">
        <v>909</v>
      </c>
      <c r="F473" s="5" t="s">
        <v>677</v>
      </c>
      <c r="G473" s="4"/>
      <c r="H473" s="2">
        <v>768438</v>
      </c>
      <c r="I473" s="2"/>
      <c r="J473" s="9" t="str">
        <f t="shared" si="31"/>
        <v>OPAC</v>
      </c>
    </row>
    <row r="474" spans="1:10" ht="27">
      <c r="A474" s="3">
        <v>467</v>
      </c>
      <c r="B474" s="6" t="s">
        <v>2</v>
      </c>
      <c r="C474" s="7" t="s">
        <v>622</v>
      </c>
      <c r="D474" s="6" t="s">
        <v>59</v>
      </c>
      <c r="E474" s="5" t="s">
        <v>910</v>
      </c>
      <c r="F474" s="5" t="s">
        <v>677</v>
      </c>
      <c r="G474" s="2"/>
      <c r="H474" s="2">
        <v>844909</v>
      </c>
      <c r="I474" s="2"/>
      <c r="J474" s="9" t="str">
        <f t="shared" si="31"/>
        <v>OPAC</v>
      </c>
    </row>
    <row r="475" spans="1:10" ht="27">
      <c r="A475" s="3">
        <v>468</v>
      </c>
      <c r="B475" s="6" t="s">
        <v>2</v>
      </c>
      <c r="C475" s="7" t="s">
        <v>622</v>
      </c>
      <c r="D475" s="6" t="s">
        <v>59</v>
      </c>
      <c r="E475" s="1" t="s">
        <v>911</v>
      </c>
      <c r="F475" s="5" t="s">
        <v>912</v>
      </c>
      <c r="G475" s="4"/>
      <c r="H475" s="2">
        <v>860594</v>
      </c>
      <c r="I475" s="2"/>
      <c r="J475" s="9" t="str">
        <f t="shared" si="31"/>
        <v>OPAC</v>
      </c>
    </row>
    <row r="476" spans="1:10" ht="27">
      <c r="A476" s="3">
        <v>469</v>
      </c>
      <c r="B476" s="6" t="s">
        <v>2</v>
      </c>
      <c r="C476" s="7" t="s">
        <v>622</v>
      </c>
      <c r="D476" s="6" t="s">
        <v>59</v>
      </c>
      <c r="E476" s="1" t="s">
        <v>623</v>
      </c>
      <c r="F476" s="5" t="s">
        <v>458</v>
      </c>
      <c r="G476" s="4"/>
      <c r="H476" s="2">
        <v>828742</v>
      </c>
      <c r="I476" s="2"/>
      <c r="J476" s="9" t="str">
        <f t="shared" si="31"/>
        <v>OPAC</v>
      </c>
    </row>
    <row r="477" spans="1:10" s="3" customFormat="1" ht="27">
      <c r="A477" s="3">
        <v>470</v>
      </c>
      <c r="B477" s="6" t="s">
        <v>2</v>
      </c>
      <c r="C477" s="7" t="s">
        <v>624</v>
      </c>
      <c r="D477" s="6" t="s">
        <v>625</v>
      </c>
      <c r="E477" s="5" t="s">
        <v>913</v>
      </c>
      <c r="F477" s="5" t="s">
        <v>677</v>
      </c>
      <c r="G477" s="4"/>
      <c r="H477" s="2">
        <v>741561</v>
      </c>
      <c r="I477" s="2"/>
      <c r="J477" s="9" t="str">
        <f t="shared" si="31"/>
        <v>OPAC</v>
      </c>
    </row>
    <row r="478" spans="1:10" ht="27">
      <c r="A478" s="3">
        <v>471</v>
      </c>
      <c r="B478" s="6" t="s">
        <v>2</v>
      </c>
      <c r="C478" s="7" t="s">
        <v>626</v>
      </c>
      <c r="D478" s="6" t="s">
        <v>627</v>
      </c>
      <c r="E478" s="5" t="s">
        <v>914</v>
      </c>
      <c r="F478" s="1" t="s">
        <v>683</v>
      </c>
      <c r="G478" s="2"/>
      <c r="H478" s="2"/>
      <c r="I478" s="2"/>
      <c r="J478" s="29"/>
    </row>
    <row r="479" spans="1:10" ht="27">
      <c r="A479" s="3">
        <v>472</v>
      </c>
      <c r="B479" s="6" t="s">
        <v>2</v>
      </c>
      <c r="C479" s="7" t="s">
        <v>626</v>
      </c>
      <c r="D479" s="6" t="s">
        <v>627</v>
      </c>
      <c r="E479" s="5" t="s">
        <v>915</v>
      </c>
      <c r="F479" s="5" t="s">
        <v>677</v>
      </c>
      <c r="G479" s="4"/>
      <c r="H479" s="2">
        <v>854804</v>
      </c>
      <c r="I479" s="2"/>
      <c r="J479" s="9" t="str">
        <f t="shared" ref="J479:J515" si="32">HYPERLINK("http://klibs1.kj.yamagata-u.ac.jp/mylimedio/search/search.do?keyword=%23ID%3D"&amp;H479,"OPAC")</f>
        <v>OPAC</v>
      </c>
    </row>
    <row r="480" spans="1:10" ht="54">
      <c r="A480" s="3">
        <v>473</v>
      </c>
      <c r="B480" s="6" t="s">
        <v>2</v>
      </c>
      <c r="C480" s="7" t="s">
        <v>628</v>
      </c>
      <c r="D480" s="6" t="s">
        <v>28</v>
      </c>
      <c r="E480" s="5" t="s">
        <v>916</v>
      </c>
      <c r="F480" s="5" t="s">
        <v>677</v>
      </c>
      <c r="G480" s="2"/>
      <c r="H480" s="2">
        <v>165966</v>
      </c>
      <c r="I480" s="2"/>
      <c r="J480" s="9" t="str">
        <f t="shared" si="32"/>
        <v>OPAC</v>
      </c>
    </row>
    <row r="481" spans="1:10" ht="54">
      <c r="A481" s="3">
        <v>474</v>
      </c>
      <c r="B481" s="6" t="s">
        <v>2</v>
      </c>
      <c r="C481" s="7" t="s">
        <v>629</v>
      </c>
      <c r="D481" s="6" t="s">
        <v>179</v>
      </c>
      <c r="E481" s="5" t="s">
        <v>630</v>
      </c>
      <c r="F481" s="5" t="s">
        <v>458</v>
      </c>
      <c r="G481" s="2"/>
      <c r="H481" s="2">
        <v>662733</v>
      </c>
      <c r="I481" s="2"/>
      <c r="J481" s="9" t="str">
        <f t="shared" si="32"/>
        <v>OPAC</v>
      </c>
    </row>
    <row r="482" spans="1:10" ht="54">
      <c r="A482" s="3">
        <v>475</v>
      </c>
      <c r="B482" s="6" t="s">
        <v>2</v>
      </c>
      <c r="C482" s="7" t="s">
        <v>629</v>
      </c>
      <c r="D482" s="6" t="s">
        <v>179</v>
      </c>
      <c r="E482" s="1" t="s">
        <v>917</v>
      </c>
      <c r="F482" s="5" t="s">
        <v>677</v>
      </c>
      <c r="G482" s="4"/>
      <c r="H482" s="2">
        <v>221388</v>
      </c>
      <c r="I482" s="2"/>
      <c r="J482" s="9" t="str">
        <f t="shared" si="32"/>
        <v>OPAC</v>
      </c>
    </row>
    <row r="483" spans="1:10" ht="54">
      <c r="A483" s="3">
        <v>476</v>
      </c>
      <c r="B483" s="6" t="s">
        <v>2</v>
      </c>
      <c r="C483" s="7" t="s">
        <v>629</v>
      </c>
      <c r="D483" s="6" t="s">
        <v>179</v>
      </c>
      <c r="E483" s="1" t="s">
        <v>918</v>
      </c>
      <c r="F483" s="5" t="s">
        <v>677</v>
      </c>
      <c r="G483" s="4"/>
      <c r="H483" s="2">
        <v>253620</v>
      </c>
      <c r="I483" s="2"/>
      <c r="J483" s="9" t="str">
        <f t="shared" si="32"/>
        <v>OPAC</v>
      </c>
    </row>
    <row r="484" spans="1:10" ht="54">
      <c r="A484" s="3">
        <v>477</v>
      </c>
      <c r="B484" s="6" t="s">
        <v>2</v>
      </c>
      <c r="C484" s="7" t="s">
        <v>629</v>
      </c>
      <c r="D484" s="6" t="s">
        <v>179</v>
      </c>
      <c r="E484" s="1" t="s">
        <v>919</v>
      </c>
      <c r="F484" s="5" t="s">
        <v>677</v>
      </c>
      <c r="G484" s="4"/>
      <c r="H484" s="2">
        <v>852205</v>
      </c>
      <c r="I484" s="2"/>
      <c r="J484" s="9" t="str">
        <f t="shared" si="32"/>
        <v>OPAC</v>
      </c>
    </row>
    <row r="485" spans="1:10" ht="54">
      <c r="A485" s="3">
        <v>478</v>
      </c>
      <c r="B485" s="6" t="s">
        <v>2</v>
      </c>
      <c r="C485" s="7" t="s">
        <v>629</v>
      </c>
      <c r="D485" s="6" t="s">
        <v>179</v>
      </c>
      <c r="E485" s="1" t="s">
        <v>920</v>
      </c>
      <c r="F485" s="5" t="s">
        <v>677</v>
      </c>
      <c r="G485" s="4"/>
      <c r="H485" s="2">
        <v>343961</v>
      </c>
      <c r="I485" s="2"/>
      <c r="J485" s="9" t="str">
        <f t="shared" si="32"/>
        <v>OPAC</v>
      </c>
    </row>
    <row r="486" spans="1:10" ht="27">
      <c r="A486" s="3">
        <v>479</v>
      </c>
      <c r="B486" s="6" t="s">
        <v>2</v>
      </c>
      <c r="C486" s="7" t="s">
        <v>631</v>
      </c>
      <c r="D486" s="6" t="s">
        <v>632</v>
      </c>
      <c r="E486" s="8" t="s">
        <v>482</v>
      </c>
      <c r="F486" s="5" t="s">
        <v>458</v>
      </c>
      <c r="G486" s="2"/>
      <c r="H486" s="2">
        <v>854563</v>
      </c>
      <c r="I486" s="2"/>
      <c r="J486" s="9" t="str">
        <f t="shared" si="32"/>
        <v>OPAC</v>
      </c>
    </row>
    <row r="487" spans="1:10" ht="27">
      <c r="A487" s="3">
        <v>480</v>
      </c>
      <c r="B487" s="6" t="s">
        <v>2</v>
      </c>
      <c r="C487" s="7" t="s">
        <v>633</v>
      </c>
      <c r="D487" s="6" t="s">
        <v>634</v>
      </c>
      <c r="E487" s="5" t="s">
        <v>921</v>
      </c>
      <c r="F487" s="5" t="s">
        <v>677</v>
      </c>
      <c r="G487" s="2"/>
      <c r="H487" s="2">
        <v>764954</v>
      </c>
      <c r="I487" s="2"/>
      <c r="J487" s="9" t="str">
        <f t="shared" si="32"/>
        <v>OPAC</v>
      </c>
    </row>
    <row r="488" spans="1:10" ht="27">
      <c r="A488" s="3">
        <v>481</v>
      </c>
      <c r="B488" s="6" t="s">
        <v>2</v>
      </c>
      <c r="C488" s="7" t="s">
        <v>633</v>
      </c>
      <c r="D488" s="6" t="s">
        <v>634</v>
      </c>
      <c r="E488" s="5" t="s">
        <v>922</v>
      </c>
      <c r="F488" s="5" t="s">
        <v>677</v>
      </c>
      <c r="G488" s="4"/>
      <c r="H488" s="2">
        <v>232750</v>
      </c>
      <c r="I488" s="2"/>
      <c r="J488" s="9" t="str">
        <f t="shared" si="32"/>
        <v>OPAC</v>
      </c>
    </row>
    <row r="489" spans="1:10" ht="27">
      <c r="A489" s="3">
        <v>482</v>
      </c>
      <c r="B489" s="6" t="s">
        <v>2</v>
      </c>
      <c r="C489" s="7" t="s">
        <v>633</v>
      </c>
      <c r="D489" s="6" t="s">
        <v>634</v>
      </c>
      <c r="E489" s="1" t="s">
        <v>635</v>
      </c>
      <c r="F489" s="5" t="s">
        <v>677</v>
      </c>
      <c r="G489" s="4"/>
      <c r="H489" s="2">
        <v>232750</v>
      </c>
      <c r="I489" s="2"/>
      <c r="J489" s="9" t="str">
        <f t="shared" si="32"/>
        <v>OPAC</v>
      </c>
    </row>
    <row r="490" spans="1:10" ht="67.5">
      <c r="A490" s="3">
        <v>483</v>
      </c>
      <c r="B490" s="6" t="s">
        <v>2</v>
      </c>
      <c r="C490" s="7" t="s">
        <v>636</v>
      </c>
      <c r="D490" s="6" t="s">
        <v>474</v>
      </c>
      <c r="E490" s="5" t="s">
        <v>637</v>
      </c>
      <c r="F490" s="5" t="s">
        <v>458</v>
      </c>
      <c r="G490" s="2"/>
      <c r="H490" s="2">
        <v>856935</v>
      </c>
      <c r="I490" s="2"/>
      <c r="J490" s="9" t="str">
        <f t="shared" si="32"/>
        <v>OPAC</v>
      </c>
    </row>
    <row r="491" spans="1:10" ht="40.5">
      <c r="A491" s="3">
        <v>484</v>
      </c>
      <c r="B491" s="6" t="s">
        <v>2</v>
      </c>
      <c r="C491" s="7" t="s">
        <v>638</v>
      </c>
      <c r="D491" s="6" t="s">
        <v>639</v>
      </c>
      <c r="E491" s="5" t="s">
        <v>923</v>
      </c>
      <c r="F491" s="5" t="s">
        <v>677</v>
      </c>
      <c r="G491" s="2"/>
      <c r="H491" s="2">
        <v>773817</v>
      </c>
      <c r="I491" s="2"/>
      <c r="J491" s="9" t="str">
        <f t="shared" si="32"/>
        <v>OPAC</v>
      </c>
    </row>
    <row r="492" spans="1:10" ht="27">
      <c r="A492" s="3">
        <v>485</v>
      </c>
      <c r="B492" s="6" t="s">
        <v>2</v>
      </c>
      <c r="C492" s="7" t="s">
        <v>640</v>
      </c>
      <c r="D492" s="6" t="s">
        <v>641</v>
      </c>
      <c r="E492" s="5" t="s">
        <v>924</v>
      </c>
      <c r="F492" s="5" t="s">
        <v>677</v>
      </c>
      <c r="G492" s="2"/>
      <c r="H492" s="2">
        <v>257876</v>
      </c>
      <c r="I492" s="2"/>
      <c r="J492" s="9" t="str">
        <f t="shared" si="32"/>
        <v>OPAC</v>
      </c>
    </row>
    <row r="493" spans="1:10" ht="27">
      <c r="A493" s="3">
        <v>486</v>
      </c>
      <c r="B493" s="6" t="s">
        <v>2</v>
      </c>
      <c r="C493" s="7" t="s">
        <v>640</v>
      </c>
      <c r="D493" s="6" t="s">
        <v>641</v>
      </c>
      <c r="E493" s="1" t="s">
        <v>925</v>
      </c>
      <c r="F493" s="5" t="s">
        <v>677</v>
      </c>
      <c r="G493" s="4"/>
      <c r="H493" s="2">
        <v>659002</v>
      </c>
      <c r="I493" s="2"/>
      <c r="J493" s="9" t="str">
        <f t="shared" si="32"/>
        <v>OPAC</v>
      </c>
    </row>
    <row r="494" spans="1:10" ht="27">
      <c r="A494" s="3">
        <v>487</v>
      </c>
      <c r="B494" s="6" t="s">
        <v>2</v>
      </c>
      <c r="C494" s="7" t="s">
        <v>640</v>
      </c>
      <c r="D494" s="6" t="s">
        <v>641</v>
      </c>
      <c r="E494" s="1" t="s">
        <v>642</v>
      </c>
      <c r="F494" s="5" t="s">
        <v>458</v>
      </c>
      <c r="G494" s="4"/>
      <c r="H494" s="2">
        <v>122252</v>
      </c>
      <c r="I494" s="2"/>
      <c r="J494" s="9" t="str">
        <f t="shared" si="32"/>
        <v>OPAC</v>
      </c>
    </row>
    <row r="495" spans="1:10" ht="54">
      <c r="A495" s="3">
        <v>488</v>
      </c>
      <c r="B495" s="6" t="s">
        <v>2</v>
      </c>
      <c r="C495" s="7" t="s">
        <v>643</v>
      </c>
      <c r="D495" s="6" t="s">
        <v>644</v>
      </c>
      <c r="E495" s="5" t="s">
        <v>926</v>
      </c>
      <c r="F495" s="5" t="s">
        <v>677</v>
      </c>
      <c r="G495" s="4"/>
      <c r="H495" s="2">
        <v>861297</v>
      </c>
      <c r="I495" s="2"/>
      <c r="J495" s="9" t="str">
        <f t="shared" si="32"/>
        <v>OPAC</v>
      </c>
    </row>
    <row r="496" spans="1:10" ht="40.5">
      <c r="A496" s="3">
        <v>489</v>
      </c>
      <c r="B496" s="6" t="s">
        <v>2</v>
      </c>
      <c r="C496" s="7" t="s">
        <v>645</v>
      </c>
      <c r="D496" s="6" t="s">
        <v>646</v>
      </c>
      <c r="E496" s="5" t="s">
        <v>927</v>
      </c>
      <c r="F496" s="5" t="s">
        <v>677</v>
      </c>
      <c r="G496" s="2"/>
      <c r="H496" s="2">
        <v>749990</v>
      </c>
      <c r="I496" s="2"/>
      <c r="J496" s="9" t="str">
        <f t="shared" si="32"/>
        <v>OPAC</v>
      </c>
    </row>
    <row r="497" spans="1:10" ht="40.5">
      <c r="A497" s="3">
        <v>490</v>
      </c>
      <c r="B497" s="6" t="s">
        <v>2</v>
      </c>
      <c r="C497" s="7" t="s">
        <v>647</v>
      </c>
      <c r="D497" s="6" t="s">
        <v>648</v>
      </c>
      <c r="E497" s="8" t="s">
        <v>928</v>
      </c>
      <c r="F497" s="5" t="s">
        <v>677</v>
      </c>
      <c r="G497" s="2"/>
      <c r="H497" s="2">
        <v>839411</v>
      </c>
      <c r="I497" s="2"/>
      <c r="J497" s="9" t="str">
        <f t="shared" si="32"/>
        <v>OPAC</v>
      </c>
    </row>
    <row r="498" spans="1:10" ht="40.5">
      <c r="A498" s="3">
        <v>491</v>
      </c>
      <c r="B498" s="6" t="s">
        <v>2</v>
      </c>
      <c r="C498" s="7" t="s">
        <v>647</v>
      </c>
      <c r="D498" s="6" t="s">
        <v>648</v>
      </c>
      <c r="E498" s="5" t="s">
        <v>929</v>
      </c>
      <c r="F498" s="5" t="s">
        <v>677</v>
      </c>
      <c r="G498" s="4"/>
      <c r="H498" s="2">
        <v>755877</v>
      </c>
      <c r="I498" s="2"/>
      <c r="J498" s="9" t="str">
        <f t="shared" si="32"/>
        <v>OPAC</v>
      </c>
    </row>
    <row r="499" spans="1:10" ht="40.5">
      <c r="A499" s="3">
        <v>492</v>
      </c>
      <c r="B499" s="6" t="s">
        <v>2</v>
      </c>
      <c r="C499" s="7" t="s">
        <v>647</v>
      </c>
      <c r="D499" s="6" t="s">
        <v>648</v>
      </c>
      <c r="E499" s="5" t="s">
        <v>649</v>
      </c>
      <c r="F499" s="5" t="s">
        <v>458</v>
      </c>
      <c r="G499" s="4"/>
      <c r="H499" s="2">
        <v>647229</v>
      </c>
      <c r="I499" s="2"/>
      <c r="J499" s="9" t="str">
        <f t="shared" si="32"/>
        <v>OPAC</v>
      </c>
    </row>
    <row r="500" spans="1:10" ht="27">
      <c r="A500" s="3">
        <v>493</v>
      </c>
      <c r="B500" s="6" t="s">
        <v>2</v>
      </c>
      <c r="C500" s="7" t="s">
        <v>650</v>
      </c>
      <c r="D500" s="6" t="s">
        <v>10</v>
      </c>
      <c r="E500" s="1" t="s">
        <v>930</v>
      </c>
      <c r="F500" s="5" t="s">
        <v>677</v>
      </c>
      <c r="G500" s="4"/>
      <c r="H500" s="2">
        <v>833902</v>
      </c>
      <c r="I500" s="2"/>
      <c r="J500" s="9" t="str">
        <f t="shared" si="32"/>
        <v>OPAC</v>
      </c>
    </row>
    <row r="501" spans="1:10" ht="27">
      <c r="A501" s="3">
        <v>494</v>
      </c>
      <c r="B501" s="6" t="s">
        <v>2</v>
      </c>
      <c r="C501" s="7" t="s">
        <v>650</v>
      </c>
      <c r="D501" s="6" t="s">
        <v>10</v>
      </c>
      <c r="E501" s="1" t="s">
        <v>651</v>
      </c>
      <c r="F501" s="5" t="s">
        <v>677</v>
      </c>
      <c r="G501" s="4"/>
      <c r="H501" s="2">
        <v>239675</v>
      </c>
      <c r="I501" s="2"/>
      <c r="J501" s="9" t="str">
        <f t="shared" si="32"/>
        <v>OPAC</v>
      </c>
    </row>
    <row r="502" spans="1:10" ht="27">
      <c r="A502" s="3">
        <v>495</v>
      </c>
      <c r="B502" s="6" t="s">
        <v>2</v>
      </c>
      <c r="C502" s="7" t="s">
        <v>652</v>
      </c>
      <c r="D502" s="6" t="s">
        <v>501</v>
      </c>
      <c r="E502" s="5" t="s">
        <v>931</v>
      </c>
      <c r="F502" s="5" t="s">
        <v>677</v>
      </c>
      <c r="G502" s="2"/>
      <c r="H502" s="2">
        <v>750160</v>
      </c>
      <c r="I502" s="2"/>
      <c r="J502" s="9" t="str">
        <f t="shared" si="32"/>
        <v>OPAC</v>
      </c>
    </row>
    <row r="503" spans="1:10" ht="27">
      <c r="A503" s="3">
        <v>496</v>
      </c>
      <c r="B503" s="6" t="s">
        <v>2</v>
      </c>
      <c r="C503" s="7" t="s">
        <v>652</v>
      </c>
      <c r="D503" s="6" t="s">
        <v>501</v>
      </c>
      <c r="E503" s="5" t="s">
        <v>653</v>
      </c>
      <c r="F503" s="5" t="s">
        <v>458</v>
      </c>
      <c r="G503" s="4"/>
      <c r="H503" s="2">
        <v>764572</v>
      </c>
      <c r="I503" s="2"/>
      <c r="J503" s="9" t="str">
        <f t="shared" si="32"/>
        <v>OPAC</v>
      </c>
    </row>
    <row r="504" spans="1:10" ht="27">
      <c r="A504" s="3">
        <v>497</v>
      </c>
      <c r="B504" s="6" t="s">
        <v>2</v>
      </c>
      <c r="C504" s="7" t="s">
        <v>652</v>
      </c>
      <c r="D504" s="6" t="s">
        <v>501</v>
      </c>
      <c r="E504" s="1" t="s">
        <v>932</v>
      </c>
      <c r="F504" s="5" t="s">
        <v>677</v>
      </c>
      <c r="G504" s="4"/>
      <c r="H504" s="2">
        <v>779011</v>
      </c>
      <c r="I504" s="2"/>
      <c r="J504" s="9" t="str">
        <f t="shared" si="32"/>
        <v>OPAC</v>
      </c>
    </row>
    <row r="505" spans="1:10" ht="27">
      <c r="A505" s="3">
        <v>498</v>
      </c>
      <c r="B505" s="6" t="s">
        <v>2</v>
      </c>
      <c r="C505" s="7" t="s">
        <v>652</v>
      </c>
      <c r="D505" s="6" t="s">
        <v>501</v>
      </c>
      <c r="E505" s="1" t="s">
        <v>654</v>
      </c>
      <c r="F505" s="5" t="s">
        <v>458</v>
      </c>
      <c r="G505" s="4"/>
      <c r="H505" s="2">
        <v>341099</v>
      </c>
      <c r="I505" s="2"/>
      <c r="J505" s="9" t="str">
        <f t="shared" si="32"/>
        <v>OPAC</v>
      </c>
    </row>
    <row r="506" spans="1:10" ht="40.5">
      <c r="A506" s="3">
        <v>499</v>
      </c>
      <c r="B506" s="6" t="s">
        <v>2</v>
      </c>
      <c r="C506" s="7" t="s">
        <v>652</v>
      </c>
      <c r="D506" s="6" t="s">
        <v>501</v>
      </c>
      <c r="E506" s="1" t="s">
        <v>655</v>
      </c>
      <c r="F506" s="1" t="s">
        <v>677</v>
      </c>
      <c r="G506" s="4"/>
      <c r="H506" s="2">
        <v>834205</v>
      </c>
      <c r="I506" s="2"/>
      <c r="J506" s="9" t="str">
        <f t="shared" si="32"/>
        <v>OPAC</v>
      </c>
    </row>
    <row r="507" spans="1:10" ht="27">
      <c r="A507" s="3">
        <v>500</v>
      </c>
      <c r="B507" s="6" t="s">
        <v>2</v>
      </c>
      <c r="C507" s="7" t="s">
        <v>656</v>
      </c>
      <c r="D507" s="6" t="s">
        <v>78</v>
      </c>
      <c r="E507" s="8" t="s">
        <v>933</v>
      </c>
      <c r="F507" s="5" t="s">
        <v>677</v>
      </c>
      <c r="G507" s="2"/>
      <c r="H507" s="2">
        <v>399427</v>
      </c>
      <c r="I507" s="2"/>
      <c r="J507" s="9" t="str">
        <f t="shared" si="32"/>
        <v>OPAC</v>
      </c>
    </row>
    <row r="508" spans="1:10" ht="27">
      <c r="A508" s="3">
        <v>501</v>
      </c>
      <c r="B508" s="6" t="s">
        <v>2</v>
      </c>
      <c r="C508" s="7" t="s">
        <v>656</v>
      </c>
      <c r="D508" s="6" t="s">
        <v>78</v>
      </c>
      <c r="E508" s="5" t="s">
        <v>934</v>
      </c>
      <c r="F508" s="5" t="s">
        <v>677</v>
      </c>
      <c r="G508" s="4"/>
      <c r="H508" s="2">
        <v>834491</v>
      </c>
      <c r="I508" s="2"/>
      <c r="J508" s="9" t="str">
        <f t="shared" si="32"/>
        <v>OPAC</v>
      </c>
    </row>
    <row r="509" spans="1:10" ht="27">
      <c r="A509" s="3">
        <v>502</v>
      </c>
      <c r="B509" s="6" t="s">
        <v>2</v>
      </c>
      <c r="C509" s="7" t="s">
        <v>656</v>
      </c>
      <c r="D509" s="6" t="s">
        <v>78</v>
      </c>
      <c r="E509" s="5" t="s">
        <v>657</v>
      </c>
      <c r="F509" s="5" t="s">
        <v>458</v>
      </c>
      <c r="G509" s="4"/>
      <c r="H509" s="2">
        <v>834949</v>
      </c>
      <c r="I509" s="2"/>
      <c r="J509" s="9" t="str">
        <f t="shared" si="32"/>
        <v>OPAC</v>
      </c>
    </row>
    <row r="510" spans="1:10" ht="40.5">
      <c r="A510" s="3">
        <v>503</v>
      </c>
      <c r="B510" s="6" t="s">
        <v>2</v>
      </c>
      <c r="C510" s="7" t="s">
        <v>658</v>
      </c>
      <c r="D510" s="6" t="s">
        <v>659</v>
      </c>
      <c r="E510" s="8" t="s">
        <v>935</v>
      </c>
      <c r="F510" s="5" t="s">
        <v>677</v>
      </c>
      <c r="G510" s="4"/>
      <c r="H510" s="2">
        <v>844901</v>
      </c>
      <c r="I510" s="2"/>
      <c r="J510" s="9" t="str">
        <f t="shared" si="32"/>
        <v>OPAC</v>
      </c>
    </row>
    <row r="511" spans="1:10" ht="40.5">
      <c r="A511" s="3">
        <v>504</v>
      </c>
      <c r="B511" s="6" t="s">
        <v>2</v>
      </c>
      <c r="C511" s="7" t="s">
        <v>658</v>
      </c>
      <c r="D511" s="6" t="s">
        <v>659</v>
      </c>
      <c r="E511" s="5" t="s">
        <v>936</v>
      </c>
      <c r="F511" s="5" t="s">
        <v>677</v>
      </c>
      <c r="G511" s="4"/>
      <c r="H511" s="2">
        <v>797821</v>
      </c>
      <c r="I511" s="2"/>
      <c r="J511" s="9" t="str">
        <f t="shared" si="32"/>
        <v>OPAC</v>
      </c>
    </row>
    <row r="512" spans="1:10" ht="54">
      <c r="A512" s="3">
        <v>505</v>
      </c>
      <c r="B512" s="6" t="s">
        <v>2</v>
      </c>
      <c r="C512" s="7" t="s">
        <v>660</v>
      </c>
      <c r="D512" s="6" t="s">
        <v>661</v>
      </c>
      <c r="E512" s="5" t="s">
        <v>937</v>
      </c>
      <c r="F512" s="5" t="s">
        <v>677</v>
      </c>
      <c r="G512" s="2"/>
      <c r="H512" s="2">
        <v>294721</v>
      </c>
      <c r="I512" s="2"/>
      <c r="J512" s="9" t="str">
        <f t="shared" si="32"/>
        <v>OPAC</v>
      </c>
    </row>
    <row r="513" spans="1:10" ht="40.5">
      <c r="A513" s="3">
        <v>506</v>
      </c>
      <c r="B513" s="6" t="s">
        <v>2</v>
      </c>
      <c r="C513" s="7" t="s">
        <v>662</v>
      </c>
      <c r="D513" s="6" t="s">
        <v>663</v>
      </c>
      <c r="E513" s="5" t="s">
        <v>664</v>
      </c>
      <c r="F513" s="5" t="s">
        <v>458</v>
      </c>
      <c r="G513" s="2"/>
      <c r="H513" s="2">
        <v>861690</v>
      </c>
      <c r="I513" s="2"/>
      <c r="J513" s="9" t="str">
        <f t="shared" si="32"/>
        <v>OPAC</v>
      </c>
    </row>
    <row r="514" spans="1:10" ht="40.5">
      <c r="A514" s="3">
        <v>507</v>
      </c>
      <c r="B514" s="6" t="s">
        <v>2</v>
      </c>
      <c r="C514" s="7" t="s">
        <v>666</v>
      </c>
      <c r="D514" s="6" t="s">
        <v>667</v>
      </c>
      <c r="E514" s="8" t="s">
        <v>938</v>
      </c>
      <c r="F514" s="5" t="s">
        <v>677</v>
      </c>
      <c r="G514" s="2"/>
      <c r="H514" s="2">
        <v>839775</v>
      </c>
      <c r="I514" s="2"/>
      <c r="J514" s="9" t="str">
        <f t="shared" si="32"/>
        <v>OPAC</v>
      </c>
    </row>
    <row r="515" spans="1:10" ht="40.5">
      <c r="A515" s="3">
        <v>508</v>
      </c>
      <c r="B515" s="6" t="s">
        <v>2</v>
      </c>
      <c r="C515" s="7" t="s">
        <v>668</v>
      </c>
      <c r="D515" s="6" t="s">
        <v>22</v>
      </c>
      <c r="E515" s="5" t="s">
        <v>669</v>
      </c>
      <c r="F515" s="5" t="s">
        <v>677</v>
      </c>
      <c r="G515" s="2"/>
      <c r="H515" s="2">
        <v>829633</v>
      </c>
      <c r="I515" s="2"/>
      <c r="J515" s="9" t="str">
        <f t="shared" si="32"/>
        <v>OPAC</v>
      </c>
    </row>
    <row r="516" spans="1:10" ht="54">
      <c r="A516" s="3">
        <v>509</v>
      </c>
      <c r="B516" s="6" t="s">
        <v>2</v>
      </c>
      <c r="C516" s="7" t="s">
        <v>670</v>
      </c>
      <c r="D516" s="6" t="s">
        <v>671</v>
      </c>
      <c r="E516" s="8" t="s">
        <v>939</v>
      </c>
      <c r="F516" s="1" t="s">
        <v>683</v>
      </c>
      <c r="G516" s="2"/>
      <c r="H516" s="2"/>
      <c r="I516" s="2"/>
      <c r="J516" s="29"/>
    </row>
    <row r="517" spans="1:10" ht="54">
      <c r="A517" s="3">
        <v>510</v>
      </c>
      <c r="B517" s="6" t="s">
        <v>2</v>
      </c>
      <c r="C517" s="7" t="s">
        <v>670</v>
      </c>
      <c r="D517" s="6" t="s">
        <v>671</v>
      </c>
      <c r="E517" s="5" t="s">
        <v>940</v>
      </c>
      <c r="F517" s="5" t="s">
        <v>677</v>
      </c>
      <c r="G517" s="4"/>
      <c r="H517" s="2">
        <v>849828</v>
      </c>
      <c r="I517" s="2"/>
      <c r="J517" s="9" t="str">
        <f t="shared" ref="J517:J518" si="33">HYPERLINK("http://klibs1.kj.yamagata-u.ac.jp/mylimedio/search/search.do?keyword=%23ID%3D"&amp;H517,"OPAC")</f>
        <v>OPAC</v>
      </c>
    </row>
    <row r="518" spans="1:10" ht="54">
      <c r="A518" s="3">
        <v>511</v>
      </c>
      <c r="B518" s="6" t="s">
        <v>2</v>
      </c>
      <c r="C518" s="7" t="s">
        <v>670</v>
      </c>
      <c r="D518" s="6" t="s">
        <v>671</v>
      </c>
      <c r="E518" s="5" t="s">
        <v>672</v>
      </c>
      <c r="F518" s="5" t="s">
        <v>677</v>
      </c>
      <c r="G518" s="4"/>
      <c r="H518" s="2">
        <v>849954</v>
      </c>
      <c r="I518" s="2"/>
      <c r="J518" s="9" t="str">
        <f t="shared" si="33"/>
        <v>OPAC</v>
      </c>
    </row>
    <row r="519" spans="1:10" ht="54">
      <c r="A519" s="3">
        <v>512</v>
      </c>
      <c r="B519" s="6" t="s">
        <v>2</v>
      </c>
      <c r="C519" s="7" t="s">
        <v>673</v>
      </c>
      <c r="D519" s="6" t="s">
        <v>524</v>
      </c>
      <c r="E519" s="8" t="s">
        <v>941</v>
      </c>
      <c r="F519" s="1" t="s">
        <v>459</v>
      </c>
      <c r="G519" s="2"/>
      <c r="H519" s="2"/>
      <c r="I519" s="2"/>
      <c r="J519" s="29"/>
    </row>
    <row r="520" spans="1:10" ht="54">
      <c r="A520" s="3">
        <v>513</v>
      </c>
      <c r="B520" s="6" t="s">
        <v>2</v>
      </c>
      <c r="C520" s="7" t="s">
        <v>673</v>
      </c>
      <c r="D520" s="6" t="s">
        <v>524</v>
      </c>
      <c r="E520" s="8" t="s">
        <v>674</v>
      </c>
      <c r="F520" s="5" t="s">
        <v>458</v>
      </c>
      <c r="G520" s="2"/>
      <c r="H520" s="2">
        <v>844907</v>
      </c>
      <c r="I520" s="2"/>
      <c r="J520" s="9" t="str">
        <f t="shared" ref="J520:J525" si="34">HYPERLINK("http://klibs1.kj.yamagata-u.ac.jp/mylimedio/search/search.do?keyword=%23ID%3D"&amp;H520,"OPAC")</f>
        <v>OPAC</v>
      </c>
    </row>
    <row r="521" spans="1:10" ht="27">
      <c r="A521" s="3">
        <v>514</v>
      </c>
      <c r="B521" s="6" t="s">
        <v>2</v>
      </c>
      <c r="C521" s="7" t="s">
        <v>640</v>
      </c>
      <c r="D521" s="6" t="s">
        <v>641</v>
      </c>
      <c r="E521" s="1" t="s">
        <v>942</v>
      </c>
      <c r="F521" s="5" t="s">
        <v>677</v>
      </c>
      <c r="G521" s="2"/>
      <c r="H521" s="2">
        <v>122273</v>
      </c>
      <c r="I521" s="2"/>
      <c r="J521" s="9" t="str">
        <f t="shared" si="34"/>
        <v>OPAC</v>
      </c>
    </row>
    <row r="522" spans="1:10" ht="54">
      <c r="A522" s="3">
        <v>515</v>
      </c>
      <c r="B522" s="6" t="s">
        <v>2</v>
      </c>
      <c r="C522" s="7" t="s">
        <v>660</v>
      </c>
      <c r="D522" s="6" t="s">
        <v>661</v>
      </c>
      <c r="E522" s="5" t="s">
        <v>943</v>
      </c>
      <c r="F522" s="5" t="s">
        <v>677</v>
      </c>
      <c r="G522" s="4"/>
      <c r="H522" s="2">
        <v>119605</v>
      </c>
      <c r="I522" s="2"/>
      <c r="J522" s="9" t="str">
        <f t="shared" si="34"/>
        <v>OPAC</v>
      </c>
    </row>
    <row r="523" spans="1:10" ht="54">
      <c r="A523" s="3">
        <v>516</v>
      </c>
      <c r="B523" s="6" t="s">
        <v>2</v>
      </c>
      <c r="C523" s="7" t="s">
        <v>660</v>
      </c>
      <c r="D523" s="6" t="s">
        <v>661</v>
      </c>
      <c r="E523" s="5" t="s">
        <v>944</v>
      </c>
      <c r="F523" s="5" t="s">
        <v>677</v>
      </c>
      <c r="G523" s="4"/>
      <c r="H523" s="2">
        <v>180066</v>
      </c>
      <c r="I523" s="2"/>
      <c r="J523" s="9" t="str">
        <f t="shared" si="34"/>
        <v>OPAC</v>
      </c>
    </row>
    <row r="524" spans="1:10" ht="54">
      <c r="A524" s="3">
        <v>517</v>
      </c>
      <c r="B524" s="6" t="s">
        <v>2</v>
      </c>
      <c r="C524" s="7" t="s">
        <v>660</v>
      </c>
      <c r="D524" s="6" t="s">
        <v>661</v>
      </c>
      <c r="E524" s="5" t="s">
        <v>675</v>
      </c>
      <c r="F524" s="5" t="s">
        <v>458</v>
      </c>
      <c r="G524" s="4"/>
      <c r="H524" s="2">
        <v>475023</v>
      </c>
      <c r="I524" s="2"/>
      <c r="J524" s="9" t="str">
        <f t="shared" si="34"/>
        <v>OPAC</v>
      </c>
    </row>
    <row r="525" spans="1:10" ht="54">
      <c r="A525" s="3">
        <v>518</v>
      </c>
      <c r="B525" s="6" t="s">
        <v>2</v>
      </c>
      <c r="C525" s="7" t="s">
        <v>660</v>
      </c>
      <c r="D525" s="6" t="s">
        <v>661</v>
      </c>
      <c r="E525" s="5" t="s">
        <v>945</v>
      </c>
      <c r="F525" s="5" t="s">
        <v>677</v>
      </c>
      <c r="G525" s="4"/>
      <c r="H525" s="2">
        <v>119604</v>
      </c>
      <c r="I525" s="2"/>
      <c r="J525" s="9" t="str">
        <f t="shared" si="34"/>
        <v>OPAC</v>
      </c>
    </row>
  </sheetData>
  <autoFilter ref="A5:J257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基盤教育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kjlib10</dc:creator>
  <cp:lastModifiedBy>kjlib10</cp:lastModifiedBy>
  <dcterms:created xsi:type="dcterms:W3CDTF">2015-06-09T04:21:49Z</dcterms:created>
  <dcterms:modified xsi:type="dcterms:W3CDTF">2015-07-01T07:53:36Z</dcterms:modified>
</cp:coreProperties>
</file>