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19440" windowHeight="11760"/>
  </bookViews>
  <sheets>
    <sheet name="基盤教育院" sheetId="2" r:id="rId1"/>
  </sheets>
  <definedNames>
    <definedName name="_xlnm._FilterDatabase" localSheetId="0" hidden="1">基盤教育院!$A$5:$I$672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58" i="2" l="1"/>
  <c r="I653" i="2"/>
  <c r="I385" i="2"/>
  <c r="I486" i="2"/>
  <c r="I402" i="2"/>
  <c r="I399" i="2"/>
  <c r="I361" i="2"/>
  <c r="I358" i="2"/>
  <c r="I80" i="2"/>
  <c r="I222" i="2"/>
  <c r="I81" i="2"/>
  <c r="I176" i="2"/>
  <c r="I560" i="2"/>
  <c r="I559" i="2"/>
  <c r="I292" i="2"/>
  <c r="I291" i="2"/>
  <c r="I672" i="2"/>
  <c r="I671" i="2"/>
  <c r="I670" i="2"/>
  <c r="I669" i="2"/>
  <c r="I668" i="2"/>
  <c r="I667" i="2"/>
  <c r="I666" i="2"/>
  <c r="I665" i="2"/>
  <c r="I664" i="2"/>
  <c r="I663" i="2"/>
  <c r="I661" i="2"/>
  <c r="I660" i="2"/>
  <c r="I659" i="2"/>
  <c r="I657" i="2"/>
  <c r="I656" i="2"/>
  <c r="I655" i="2"/>
  <c r="I654" i="2"/>
  <c r="I652" i="2"/>
  <c r="I651" i="2"/>
  <c r="I650" i="2"/>
  <c r="I649" i="2"/>
  <c r="I647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6" i="2"/>
  <c r="I582" i="2"/>
  <c r="I581" i="2"/>
  <c r="I579" i="2"/>
  <c r="I576" i="2"/>
  <c r="I575" i="2"/>
  <c r="I574" i="2"/>
  <c r="I571" i="2"/>
  <c r="I570" i="2"/>
  <c r="I569" i="2"/>
  <c r="I567" i="2"/>
  <c r="I566" i="2"/>
  <c r="I565" i="2"/>
  <c r="I564" i="2"/>
  <c r="I563" i="2"/>
  <c r="I561" i="2"/>
  <c r="I558" i="2"/>
  <c r="I557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24" i="2"/>
  <c r="I521" i="2"/>
  <c r="I520" i="2"/>
  <c r="I519" i="2"/>
  <c r="I518" i="2"/>
  <c r="I517" i="2"/>
  <c r="I516" i="2"/>
  <c r="I514" i="2"/>
  <c r="I513" i="2"/>
  <c r="I510" i="2"/>
  <c r="I509" i="2"/>
  <c r="I507" i="2"/>
  <c r="I505" i="2"/>
  <c r="I504" i="2"/>
  <c r="I503" i="2"/>
  <c r="I494" i="2"/>
  <c r="I491" i="2"/>
  <c r="I490" i="2"/>
  <c r="I489" i="2"/>
  <c r="I488" i="2"/>
  <c r="I485" i="2"/>
  <c r="I484" i="2"/>
  <c r="I483" i="2"/>
  <c r="I482" i="2"/>
  <c r="I480" i="2"/>
  <c r="I479" i="2"/>
  <c r="I478" i="2"/>
  <c r="I477" i="2"/>
  <c r="I476" i="2"/>
  <c r="I473" i="2"/>
  <c r="I472" i="2"/>
  <c r="I469" i="2"/>
  <c r="I468" i="2"/>
  <c r="I466" i="2"/>
  <c r="I464" i="2"/>
  <c r="I462" i="2"/>
  <c r="I461" i="2"/>
  <c r="I460" i="2"/>
  <c r="I459" i="2"/>
  <c r="I458" i="2"/>
  <c r="I457" i="2"/>
  <c r="I456" i="2"/>
  <c r="I455" i="2"/>
  <c r="I454" i="2"/>
  <c r="I453" i="2"/>
  <c r="I452" i="2"/>
  <c r="I450" i="2"/>
  <c r="I449" i="2"/>
  <c r="I448" i="2"/>
  <c r="I447" i="2"/>
  <c r="I445" i="2"/>
  <c r="I444" i="2"/>
  <c r="I443" i="2"/>
  <c r="I442" i="2"/>
  <c r="I441" i="2"/>
  <c r="I440" i="2"/>
  <c r="I438" i="2"/>
  <c r="I436" i="2"/>
  <c r="I435" i="2"/>
  <c r="I434" i="2"/>
  <c r="I433" i="2"/>
  <c r="I432" i="2"/>
  <c r="I430" i="2"/>
  <c r="I426" i="2"/>
  <c r="I425" i="2"/>
  <c r="I422" i="2"/>
  <c r="I414" i="2"/>
  <c r="I413" i="2"/>
  <c r="I411" i="2"/>
  <c r="I410" i="2"/>
  <c r="I409" i="2"/>
  <c r="I408" i="2"/>
  <c r="I406" i="2"/>
  <c r="I405" i="2"/>
  <c r="I404" i="2"/>
  <c r="I403" i="2"/>
  <c r="I401" i="2"/>
  <c r="I400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4" i="2"/>
  <c r="I383" i="2"/>
  <c r="I382" i="2"/>
  <c r="I381" i="2"/>
  <c r="I380" i="2"/>
  <c r="I379" i="2"/>
  <c r="I377" i="2"/>
  <c r="I376" i="2"/>
  <c r="I375" i="2"/>
  <c r="I374" i="2"/>
  <c r="I373" i="2"/>
  <c r="I372" i="2"/>
  <c r="I371" i="2"/>
  <c r="I370" i="2"/>
  <c r="I368" i="2"/>
  <c r="I367" i="2"/>
  <c r="I366" i="2"/>
  <c r="I365" i="2"/>
  <c r="I364" i="2"/>
  <c r="I363" i="2"/>
  <c r="I362" i="2"/>
  <c r="I360" i="2"/>
  <c r="I359" i="2"/>
  <c r="I357" i="2"/>
  <c r="I356" i="2"/>
  <c r="I355" i="2"/>
  <c r="I354" i="2"/>
  <c r="I353" i="2"/>
  <c r="I352" i="2"/>
  <c r="I351" i="2"/>
  <c r="I350" i="2"/>
  <c r="I348" i="2"/>
  <c r="I347" i="2"/>
  <c r="I344" i="2"/>
  <c r="I343" i="2"/>
  <c r="I342" i="2"/>
  <c r="I341" i="2"/>
  <c r="I340" i="2"/>
  <c r="I339" i="2"/>
  <c r="I338" i="2"/>
  <c r="I337" i="2"/>
  <c r="I336" i="2"/>
  <c r="I333" i="2"/>
  <c r="I332" i="2"/>
  <c r="I330" i="2"/>
  <c r="I329" i="2"/>
  <c r="I328" i="2"/>
  <c r="I326" i="2"/>
  <c r="I325" i="2"/>
  <c r="I324" i="2"/>
  <c r="I323" i="2"/>
  <c r="I322" i="2"/>
  <c r="I321" i="2"/>
  <c r="I320" i="2"/>
  <c r="I319" i="2"/>
  <c r="I318" i="2"/>
  <c r="I315" i="2"/>
  <c r="I312" i="2"/>
  <c r="I311" i="2"/>
  <c r="I310" i="2"/>
  <c r="I309" i="2"/>
  <c r="I308" i="2"/>
  <c r="I307" i="2"/>
  <c r="I306" i="2"/>
  <c r="I305" i="2"/>
  <c r="I304" i="2"/>
  <c r="I303" i="2"/>
  <c r="I301" i="2"/>
  <c r="I300" i="2"/>
  <c r="I299" i="2"/>
  <c r="I298" i="2"/>
  <c r="I296" i="2"/>
  <c r="I295" i="2"/>
  <c r="I294" i="2"/>
  <c r="I293" i="2"/>
  <c r="I290" i="2"/>
  <c r="I289" i="2"/>
  <c r="I287" i="2"/>
  <c r="I286" i="2"/>
  <c r="I285" i="2"/>
  <c r="I284" i="2"/>
  <c r="I283" i="2"/>
  <c r="I282" i="2"/>
  <c r="I281" i="2"/>
  <c r="I280" i="2"/>
  <c r="I277" i="2"/>
  <c r="I276" i="2"/>
  <c r="I275" i="2"/>
  <c r="I274" i="2"/>
  <c r="I272" i="2"/>
  <c r="I271" i="2"/>
  <c r="I270" i="2"/>
  <c r="I267" i="2"/>
  <c r="I266" i="2"/>
  <c r="I264" i="2"/>
  <c r="I263" i="2"/>
  <c r="I261" i="2"/>
  <c r="I260" i="2"/>
  <c r="I258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2" i="2"/>
  <c r="I231" i="2"/>
  <c r="I230" i="2"/>
  <c r="I229" i="2"/>
  <c r="I228" i="2"/>
  <c r="I227" i="2"/>
  <c r="I226" i="2"/>
  <c r="I225" i="2"/>
  <c r="I224" i="2"/>
  <c r="I223" i="2"/>
  <c r="I221" i="2"/>
  <c r="I220" i="2"/>
  <c r="I219" i="2"/>
  <c r="I218" i="2"/>
  <c r="I217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4" i="2"/>
  <c r="I193" i="2"/>
  <c r="I192" i="2"/>
  <c r="I191" i="2"/>
  <c r="I188" i="2"/>
  <c r="I186" i="2"/>
  <c r="I172" i="2"/>
  <c r="I170" i="2"/>
  <c r="I169" i="2"/>
  <c r="I165" i="2"/>
  <c r="I164" i="2"/>
  <c r="I162" i="2"/>
  <c r="I159" i="2"/>
  <c r="I158" i="2"/>
  <c r="I157" i="2"/>
  <c r="I155" i="2"/>
  <c r="I151" i="2"/>
  <c r="I143" i="2"/>
  <c r="I142" i="2"/>
  <c r="I141" i="2"/>
  <c r="I140" i="2"/>
  <c r="I138" i="2"/>
  <c r="I134" i="2"/>
  <c r="I131" i="2"/>
  <c r="I129" i="2"/>
  <c r="I127" i="2"/>
  <c r="I126" i="2"/>
  <c r="I125" i="2"/>
  <c r="I124" i="2"/>
  <c r="I123" i="2"/>
  <c r="I120" i="2"/>
  <c r="I119" i="2"/>
  <c r="I118" i="2"/>
  <c r="I116" i="2"/>
  <c r="I115" i="2"/>
  <c r="I112" i="2"/>
  <c r="I111" i="2"/>
  <c r="I108" i="2"/>
  <c r="I107" i="2"/>
  <c r="I104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48" i="2"/>
  <c r="I47" i="2"/>
  <c r="I46" i="2"/>
  <c r="I45" i="2"/>
  <c r="I44" i="2"/>
  <c r="I42" i="2"/>
  <c r="I36" i="2"/>
  <c r="I34" i="2"/>
  <c r="I28" i="2"/>
  <c r="I25" i="2"/>
  <c r="I23" i="2"/>
  <c r="I18" i="2"/>
  <c r="I17" i="2"/>
  <c r="I16" i="2"/>
  <c r="I15" i="2"/>
  <c r="I14" i="2"/>
  <c r="I13" i="2"/>
  <c r="I12" i="2"/>
  <c r="I11" i="2"/>
  <c r="I10" i="2"/>
  <c r="I9" i="2"/>
  <c r="I8" i="2"/>
  <c r="I7" i="2"/>
  <c r="I6" i="2"/>
</calcChain>
</file>

<file path=xl/sharedStrings.xml><?xml version="1.0" encoding="utf-8"?>
<sst xmlns="http://schemas.openxmlformats.org/spreadsheetml/2006/main" count="4690" uniqueCount="1108">
  <si>
    <t>時間割コード</t>
  </si>
  <si>
    <t>授業科目名</t>
  </si>
  <si>
    <t>担当教員</t>
  </si>
  <si>
    <t>79419</t>
  </si>
  <si>
    <t>総合英語(英語１)</t>
  </si>
  <si>
    <t>池田　光則(IKEDA Mitsunori)</t>
  </si>
  <si>
    <t>鈴木淳ほか編著（2017）Innovative Japanese Companies，松柏社（日本語タイトル：『未来を拓く日本の企業』）</t>
  </si>
  <si>
    <t>79175</t>
  </si>
  <si>
    <t>音の科学(物理学)</t>
  </si>
  <si>
    <t>小倉　泰憲(OGURA Yasunori)</t>
  </si>
  <si>
    <t>鈴木ら著，音響学入門，コロナ社（2011）</t>
  </si>
  <si>
    <t>79464</t>
  </si>
  <si>
    <t>79203</t>
  </si>
  <si>
    <t>ドイツ語ⅡＣ</t>
  </si>
  <si>
    <t>飯島　幸子（IIJIMA Sachiko）</t>
  </si>
  <si>
    <t>林良子『４ステップ ドイツ語（Vier Jahreszeiten）』郁文堂、2017、ISBN: 978-4-261-01266-8</t>
  </si>
  <si>
    <t>79274</t>
  </si>
  <si>
    <t>ドイツ語Ⅱ</t>
  </si>
  <si>
    <t>飯島　幸子(IIJIMA Sachiko)</t>
  </si>
  <si>
    <t>78219</t>
  </si>
  <si>
    <t>ドイツ語ⅠＣ</t>
  </si>
  <si>
    <t>78297</t>
  </si>
  <si>
    <t>ドイツ語Ⅰ</t>
  </si>
  <si>
    <t>スタートアップセミナー</t>
  </si>
  <si>
    <t>78443</t>
  </si>
  <si>
    <t>学部導入セミナー（工学部機械システム工学科）</t>
  </si>
  <si>
    <t>上原　拓也(UEHARA Takuya)</t>
  </si>
  <si>
    <t>林洋次ほか，機械製図，実教出版，1853円（2013）</t>
  </si>
  <si>
    <t>磯田・鈴木，工学基礎　図学と製図（新訂版），サイエンス社，1480円（2001）</t>
  </si>
  <si>
    <t>78444</t>
  </si>
  <si>
    <t>大町　竜哉(OHMACHI Tatsuya)</t>
  </si>
  <si>
    <t>79306</t>
  </si>
  <si>
    <t>コミュニカティブ英語（ライティング）（英語１）</t>
  </si>
  <si>
    <t>佐藤　清人(SATO Kiyoto)</t>
  </si>
  <si>
    <t>友繁義典『日英比較ーコミュニカティブ英作文』（南雲堂）</t>
  </si>
  <si>
    <t>78253</t>
  </si>
  <si>
    <t>山口　良枝(YAMAGUCHI Yoshie)</t>
  </si>
  <si>
    <t>木村友保　　Better Reading, Better Writing with NHK WORLD NEWS  南雲堂</t>
  </si>
  <si>
    <t>78292</t>
  </si>
  <si>
    <t>78419</t>
  </si>
  <si>
    <t>78474</t>
  </si>
  <si>
    <t>地圏物質科学（地球科学）●</t>
  </si>
  <si>
    <t>大友　幸子(OHTOMO Yukiko)</t>
  </si>
  <si>
    <t>堀 秀道著 たのしい鉱物学 基礎知識から鑑定まで （草思社，1990）2000円</t>
  </si>
  <si>
    <t>赤井純治ほか著，鉱物の科学 -新版地学教育講座3-（東海大学出版会，1995）</t>
  </si>
  <si>
    <t>岡村 聡ほか著，岩石と地下資源 -新版地学教育講座4-（東海大学出版会，1995）</t>
  </si>
  <si>
    <t>ニューステージ 地学図表 （浜島書店）</t>
  </si>
  <si>
    <t>牛来正夫・周籐賢治著，地球科学講座７「地殻・マントル物質」（共立出版，1982）</t>
  </si>
  <si>
    <t>78369</t>
  </si>
  <si>
    <t>マクロ経済学の基礎を学ぶ(経済学)</t>
  </si>
  <si>
    <t>砂田　洋志(SUNADA Hiroshi)</t>
  </si>
  <si>
    <t>北川・幸村編著，『マクロ経済理論入門（第2版）』，2009年，多賀出版</t>
  </si>
  <si>
    <t>井出多加子他著，『経済のしくみと制度（第3版）』，2015年，多賀出版</t>
  </si>
  <si>
    <t>78370</t>
  </si>
  <si>
    <t>政治学への道案内(政治学)</t>
  </si>
  <si>
    <t>星野　修(HOSHINO Osamu)</t>
  </si>
  <si>
    <t>北山俊郎、久米郁男、真渕勝『はじめて出会う政治学』第３版、有斐閣</t>
  </si>
  <si>
    <t>79551</t>
  </si>
  <si>
    <t>言語学とその周辺領域(言語学)</t>
  </si>
  <si>
    <t>北原保雄編著（2004）『問題な日本語』（大修館書店）</t>
  </si>
  <si>
    <t>北原保雄編著（2005）『続弾　問題な日本語』（大修館書店）</t>
  </si>
  <si>
    <t>北原保雄編著（2007）『問題な日本語その３』（大修館書店）</t>
  </si>
  <si>
    <t>北原保雄編著（2011）『問題な日本語その４』（大修館書店）</t>
  </si>
  <si>
    <t>79571</t>
  </si>
  <si>
    <t>79456</t>
  </si>
  <si>
    <t>考古学入門(歴史学)</t>
  </si>
  <si>
    <t>荒木　志伸(ARAKI Shinobu)</t>
  </si>
  <si>
    <t>平川南『よみがえる古代文書』岩波新書、1994</t>
  </si>
  <si>
    <t>木簡学会『木簡から古代がみえる』岩波新書、2010</t>
  </si>
  <si>
    <t>岡本公樹『東北不屈の歴史をひもとく』講談社、2012</t>
  </si>
  <si>
    <t>79411</t>
  </si>
  <si>
    <t>英語（Ｃ）（再履修）</t>
  </si>
  <si>
    <t>服部圭子ほか（2017）Science for Fun! 金星堂（日本語タイトル『楽しんで読む最新科学』）</t>
  </si>
  <si>
    <t>79412</t>
  </si>
  <si>
    <t>英語（Ｒ）（再履修）</t>
  </si>
  <si>
    <t>78604</t>
  </si>
  <si>
    <t>地球との共生(共生を考える)</t>
  </si>
  <si>
    <t>岩田　尚能(IWATA Naoyoshi)</t>
  </si>
  <si>
    <t>浜田書店編集部「ニューステージ新地学図表」浜田書店</t>
  </si>
  <si>
    <t>土井恵治「地震のすべてがわかる本」成美堂出版</t>
  </si>
  <si>
    <t>尾池和夫「図解雑学　地震」ナツメ社</t>
  </si>
  <si>
    <t>火山防災用語研究会「火山に強くなる本」山と渓谷社</t>
  </si>
  <si>
    <t>日本火山学会「Ｑ＆Ａ　火山噴火　１２７の疑問」講談社</t>
  </si>
  <si>
    <t>78623</t>
  </si>
  <si>
    <t>微分積分学Ⅰ(数理科学)</t>
  </si>
  <si>
    <t>千代　勝実(SENYO Katsumi)</t>
  </si>
  <si>
    <t>微分積分入門ー１変数ー　山形大学理学部数理科学科編　裳華房</t>
  </si>
  <si>
    <t>79620</t>
  </si>
  <si>
    <t>微分積分学Ⅱ(数理科学)</t>
  </si>
  <si>
    <t>79166</t>
  </si>
  <si>
    <t>内山　敦(UCHIYAMA Atsushi)</t>
  </si>
  <si>
    <t>微分積分入門－１変数－　裳華房　山形大学理学部数理科学科編</t>
  </si>
  <si>
    <t>78364</t>
  </si>
  <si>
    <t>富安　亮子(TOMIYASU Ryoko)</t>
  </si>
  <si>
    <t>微分積分入門 –１変数-　　山形大学　数理科学科 編　裳華房</t>
  </si>
  <si>
    <t>79167</t>
  </si>
  <si>
    <t>79353</t>
  </si>
  <si>
    <t>石渡　聡(ISHIWATA Satoshi)</t>
  </si>
  <si>
    <t>79170</t>
  </si>
  <si>
    <t>山形の火山、世界の火山(山形から考える)</t>
  </si>
  <si>
    <t>伴　雅雄(BAN Masao)</t>
  </si>
  <si>
    <t>伴・及川・山崎「蔵王火山地質図」産総研 2015</t>
  </si>
  <si>
    <t>中村一明「火山の話」岩波新書 1978</t>
  </si>
  <si>
    <t>横山・荒牧・中村（編）「火山」岩波書店 1992</t>
  </si>
  <si>
    <t>中村・松田・守屋「火山と地震の国」岩波書店 1995</t>
  </si>
  <si>
    <t>下鶴・荒牧・井田（編）「火山の事典」教文堂 1995</t>
  </si>
  <si>
    <t>宇井忠英（編）「火山噴火と災害」東大出版会 1997</t>
  </si>
  <si>
    <t>高橋正樹「破局噴火」祥伝社　2008</t>
  </si>
  <si>
    <t>小山真人「富士山噴火とハザードマップ」古今書院　2009</t>
  </si>
  <si>
    <t>ハンス‐ウルリッヒ シュミンケ「火山学」古今書院　2010</t>
  </si>
  <si>
    <t>山と渓谷社「ドキュメント御嶽山大噴火」2014</t>
  </si>
  <si>
    <t>78577</t>
  </si>
  <si>
    <t>フィールドワーク・月山－景観から地域を読む－(山形から考える)</t>
  </si>
  <si>
    <t>八木　浩司(YAGI Hirosi)</t>
  </si>
  <si>
    <t>八木編著「白神の意味」</t>
  </si>
  <si>
    <t>小池ほか編著　日本の地形「東北」，東大出版会</t>
  </si>
  <si>
    <t>78562</t>
  </si>
  <si>
    <t>感動する化学(化学A)</t>
  </si>
  <si>
    <t>並河　英紀(NABIKA Hideki)</t>
  </si>
  <si>
    <t>日本化学会編「感動する化学」（東京書籍）</t>
  </si>
  <si>
    <t>79247</t>
  </si>
  <si>
    <t>テニス・卓球(スポーツ実技)</t>
  </si>
  <si>
    <t>天野　和彦(AMANO Kazuhiko)</t>
  </si>
  <si>
    <t>日本プロテニス協会（1999）テニス教本.スキージャーナル</t>
  </si>
  <si>
    <t>大江正人(2009)見てわかる!打って上達！卓球基本と練習メニュー.池田書店</t>
  </si>
  <si>
    <t>79261</t>
  </si>
  <si>
    <t>78266</t>
  </si>
  <si>
    <t>テニス(スポーツ実技)</t>
  </si>
  <si>
    <t>78282</t>
  </si>
  <si>
    <t>78515</t>
  </si>
  <si>
    <t>バスケットボール(スポーツ実技)</t>
  </si>
  <si>
    <t>池田　英治(IKEDA Eiji)</t>
  </si>
  <si>
    <t>日本バスケットボール協会（2014）バスケットボール指導教本改訂版上巻．大修館書店</t>
  </si>
  <si>
    <t>79501</t>
  </si>
  <si>
    <t>78565</t>
  </si>
  <si>
    <t>環境問題と経済学(経済学)</t>
  </si>
  <si>
    <t>杉野　誠(SUGINO Makoto)</t>
  </si>
  <si>
    <t>日引聡・有村俊秀『入門　環境経済学』中公新書、2002年　780円＋税</t>
  </si>
  <si>
    <t>79319</t>
  </si>
  <si>
    <t>日本語上級１（秋）書く（日本語Ｇ）(日本語)</t>
  </si>
  <si>
    <t>黒沢　晶子(KUROSAWA Akiko)</t>
  </si>
  <si>
    <t>二通信子・佐藤不二子（2003）『改訂版　留学生のための論理的な文章の書き方』　スリーエーネットワーク</t>
  </si>
  <si>
    <t>鎌田美千子・仁科浩美（2014）『アカデミックライティングのためのパラフレーズ演習』スリーエーネットワーク</t>
  </si>
  <si>
    <t>二通信子他（2009）『留学生と日本人学生のためのレポート・論文表現ハンドブック』東京大学出版会</t>
  </si>
  <si>
    <t>浜田麻里・平尾得子・由井紀久子（1997）『大学生と留学生のための論文ワークブック』くろしお出版</t>
  </si>
  <si>
    <t>78571</t>
  </si>
  <si>
    <t>共通生物学実験(生物科学)</t>
  </si>
  <si>
    <t>横山　潤(YOKOYAMA Jun),藤山　直之(FUJIYAMA Naoyuki),宮沢　豊(MIYAZAWA Yutaka),富松　裕(TOMIMATSU Hiroshi),中内　祐二(NAKAUCHI Yuni),渡邉　明彦(WATANABE Akihiko),半澤　直人(HANZAWA Naoto),廣田　忠雄(HIROTA Tadao)</t>
  </si>
  <si>
    <t>東京大学教養学部基礎生命科学実験編集委員会（編）（2009）基礎生命化学実験．東京大学出版会</t>
  </si>
  <si>
    <t>東京大学教養学部図説生物学編集委員会（編）（2010）図説生物学．東京大学出版会</t>
  </si>
  <si>
    <t>78573</t>
  </si>
  <si>
    <t>78616</t>
  </si>
  <si>
    <t>78618</t>
  </si>
  <si>
    <t>78179</t>
  </si>
  <si>
    <t>力学の基礎(物理学)</t>
  </si>
  <si>
    <t>富田　憲一(TOMITA Norikazu)</t>
  </si>
  <si>
    <t>東京教学社 基礎物理学シリーズ 力学(原　康夫）</t>
  </si>
  <si>
    <t>78222</t>
  </si>
  <si>
    <t>ロシア語Ⅰ</t>
  </si>
  <si>
    <t>天野　尚樹(AMANO Naoki)</t>
  </si>
  <si>
    <t>東一夫・東多喜子『標準ロシア語入門』白水社</t>
  </si>
  <si>
    <t>79206</t>
  </si>
  <si>
    <t>ロシア語Ⅱ</t>
  </si>
  <si>
    <t>78174</t>
  </si>
  <si>
    <t>相対論で学ぶ多角的な視点(共生を考える)</t>
  </si>
  <si>
    <t>遠藤　龍介(ENDO Ryusuke)</t>
  </si>
  <si>
    <t>都築卓司，「四次元の世界」，講談社ブルーバックス</t>
  </si>
  <si>
    <t>ラッセル・スタナード，「アルバートおじさんの時間と空間の旅」，くもん出版</t>
  </si>
  <si>
    <t>古川タク，ジョージ・ガモフ「トムキンスさん」，白揚社</t>
  </si>
  <si>
    <t>佐藤文隆，「アインシュタインが考えたこと」，岩波ジュニア新書</t>
  </si>
  <si>
    <t>79238</t>
  </si>
  <si>
    <t>渡邊あをい　Broaden Your Horizon through News in English 三修社</t>
  </si>
  <si>
    <t>79271</t>
  </si>
  <si>
    <t>79418</t>
  </si>
  <si>
    <t>78434</t>
  </si>
  <si>
    <t>中西　達也(NAKANISHI Tatsuya)</t>
  </si>
  <si>
    <t>著者：倉田 誠 他 英文タイトル：Pick Up Basic Verbs and Push Up your Test Scores 和文タイトル：検定試験対策のための英語基本動詞マスター，出版社：松柏社</t>
  </si>
  <si>
    <t>79228</t>
  </si>
  <si>
    <t>79125</t>
  </si>
  <si>
    <t>三枝　和彦(SAIGUSA Kazuhiko)</t>
  </si>
  <si>
    <t>仲谷都他，Smart Writing—Active Approach to Paragraph Writing—，成美堂（2017）</t>
  </si>
  <si>
    <t>78228</t>
  </si>
  <si>
    <t>相沢　直樹(AIZAWA Naoki),クズネツォーワ　マリーナ(Kuznetsova  Marina)</t>
  </si>
  <si>
    <t>中島由美ほか『ロシア語へのパスポート』白水社</t>
  </si>
  <si>
    <t>安藤厚ほか『ロシア語ミニ辞典』白水社</t>
  </si>
  <si>
    <t>79212</t>
  </si>
  <si>
    <t>相沢　直樹(AIZAWA Naoki),宮原　ラーダ(MIYAHARA Lada)</t>
  </si>
  <si>
    <t>78276</t>
  </si>
  <si>
    <t>天野　尚樹(AMANO Naoki),クズネツォーワ　マリーナ(Kuznetsova  Marina)</t>
  </si>
  <si>
    <t>79255</t>
  </si>
  <si>
    <t>天野　尚樹(AMANO Naoki),宮原　ラーダ(MIYAHARA Lada)</t>
  </si>
  <si>
    <t>79572</t>
  </si>
  <si>
    <t>ゲノムから読み解く生物の進化(生物科学)</t>
  </si>
  <si>
    <t>半澤　直人(HANZAWA Naoto)</t>
  </si>
  <si>
    <t>中込弥男．絵でわかるゲノム・遺伝子・DNA．講談社</t>
  </si>
  <si>
    <t>経塚淳子監修．遺伝のしくみ．新星出版社</t>
  </si>
  <si>
    <t>斉藤成也ほか．遺伝子とゲノムの進化．岩波書店</t>
  </si>
  <si>
    <t>78561</t>
  </si>
  <si>
    <t>初期村上春樹の世界(文学)</t>
  </si>
  <si>
    <t>森岡　卓司(MORIOKA Takashi)</t>
  </si>
  <si>
    <t>村上春樹『風の歌を聞け』（講談社文庫）</t>
  </si>
  <si>
    <t>『1973年のピンボール』（講談社文庫）</t>
  </si>
  <si>
    <t>加藤典洋『村上春樹イエローページ』</t>
  </si>
  <si>
    <t>78564</t>
  </si>
  <si>
    <t>日本外交史（戦前）（政治学）●</t>
  </si>
  <si>
    <t>松本　邦彦(MATUMOTO Kunihiko)</t>
  </si>
  <si>
    <t>増田弘ほか編著『日本外交史ハンドブック 第2版』有信堂高文社、2016年、3000円</t>
  </si>
  <si>
    <t>『平和と人権：やまがたガイド』山県歴教協ほか、2015年、500円</t>
  </si>
  <si>
    <t>酒井一臣『はじめて学ぶ日本外交史』昭和堂、2013年、1800円</t>
  </si>
  <si>
    <t>北岡伸一『日本政治史：外交と権力』有斐閣、2011年、1995円</t>
  </si>
  <si>
    <t>『年表 昭和・平成史』岩波ブックレット844、2012年、640円</t>
  </si>
  <si>
    <t>オーテス・ケーリ『真珠湾収容所の捕虜たち』ちくま学芸文庫、2013年、1400円</t>
  </si>
  <si>
    <t>若槻泰雄『日本の戦争責任 ㊤㊦』小学館ライブラリー、2000年、980円×2</t>
  </si>
  <si>
    <t>79552</t>
  </si>
  <si>
    <t>日本外交史（戦後）（政治学）●</t>
  </si>
  <si>
    <t>増田弘ほか編著『日本外交史ハンドブック 第2版』有信堂高文社、2016年、2700円</t>
  </si>
  <si>
    <t>『平和と人権 やまがたガイド』山形県歴教協ほか、2015年、500円</t>
  </si>
  <si>
    <t>五百旗頭真編『戦後日本外交史 第3版』有斐閣、2010年、2000円</t>
  </si>
  <si>
    <t>北岡伸一『日本政治史：外交と権力』有斐閣、2011年4月、1995円</t>
  </si>
  <si>
    <t>78223</t>
  </si>
  <si>
    <t>中国語Ⅰ</t>
  </si>
  <si>
    <t>赤倉　泉(AKAKURA Izumi),耿　玉芹(Geng Yuqin)</t>
  </si>
  <si>
    <t>相原茂ほか著「日中いぶこみ交差点」朝日出版社</t>
  </si>
  <si>
    <t>78229</t>
  </si>
  <si>
    <t>赤倉　泉(AKAKURA Izumi),解　澤春(XIE Zechun)</t>
  </si>
  <si>
    <t>78262</t>
  </si>
  <si>
    <t>赤倉　泉(AKAKURA Izumi),劉　含発(LIU Hanfa)</t>
  </si>
  <si>
    <t>79207</t>
  </si>
  <si>
    <t>中国語Ⅱ</t>
  </si>
  <si>
    <t>79243</t>
  </si>
  <si>
    <t>78277</t>
  </si>
  <si>
    <t>劉　含発(LIU Hanfa),大谷　嘉芳(OHYA Kahou)</t>
  </si>
  <si>
    <t>相原　茂・陳 淑梅ほか著『日中いぶこみ交差点』（朝日出版社</t>
  </si>
  <si>
    <t>79256</t>
  </si>
  <si>
    <t>78175</t>
  </si>
  <si>
    <t>日本国憲法(日本国憲法)</t>
  </si>
  <si>
    <t>今野　健一(KONNO Kenichi)</t>
  </si>
  <si>
    <t>倉持孝司編『歴史から読み解く日本国憲法』（法律文化社・2013年）（改訂版が出る予定）</t>
  </si>
  <si>
    <t>78471</t>
  </si>
  <si>
    <t>企業会計入門(経済学)</t>
  </si>
  <si>
    <t>洪　慈乙(HONG Ja-eul)</t>
  </si>
  <si>
    <t>全在紋・朴大栄・谷武幸編著『新版　まなびの入門会計学』、中央経済社</t>
  </si>
  <si>
    <t>78177</t>
  </si>
  <si>
    <t>行列と行列式(数理科学)</t>
  </si>
  <si>
    <t>線形代数通論　内田伏一、浦川肇　共著（裳華房）</t>
  </si>
  <si>
    <t>78183</t>
  </si>
  <si>
    <t>線形代数Ⅰ(数理科学)</t>
  </si>
  <si>
    <t>三枝崎　剛(MIEZAKI Tsuyoshi)</t>
  </si>
  <si>
    <t>線形代数学 初歩からジョルダン標準形へ 三宅敏恒 著 培風館</t>
  </si>
  <si>
    <t>79462</t>
  </si>
  <si>
    <t>線形代数Ⅱ(数理科学)</t>
  </si>
  <si>
    <t>佐久間　雅(SAKUMA Tadashi)</t>
  </si>
  <si>
    <t>78326</t>
  </si>
  <si>
    <t>日本語上級１（春）書く（日本語Ｃ）(日本語)</t>
  </si>
  <si>
    <t>石黒圭・筒井千絵（2009）『留学生のための　ここが大切　文章表現のルール』スリーエーネットワーク　1600円</t>
  </si>
  <si>
    <t>78244</t>
  </si>
  <si>
    <t>小関　文典(KOSEKI Fuminori)</t>
  </si>
  <si>
    <t>石貫文子ほか Fundamental Science in English I  (『理工系学生の為の基礎英語I』) 成美堂　2017年初版　（ＩＳＢＮ978-4-7919-60378-8  2000円）</t>
  </si>
  <si>
    <t>78910</t>
  </si>
  <si>
    <t>蔵王でミニワールド体験－国際交流実践講座（学際）</t>
  </si>
  <si>
    <t>飯島　隆広(IIJIMA Takahiro)・山崎　眞二（YAMAZAKI Shinji）</t>
  </si>
  <si>
    <t>青木保　著「異文化理解」（岩波新書）</t>
  </si>
  <si>
    <t>78261</t>
  </si>
  <si>
    <t>相沢　直樹(AIZAWA Naoki)</t>
  </si>
  <si>
    <t>西中村浩ほか『ロシア語をはじめよう』朝日出版社</t>
  </si>
  <si>
    <t>79242</t>
  </si>
  <si>
    <t>78552</t>
  </si>
  <si>
    <t>日本語と他言語共生社会(共生を考える)</t>
  </si>
  <si>
    <t>中澤　信幸(NAKAZAWA Nobuyuki)</t>
  </si>
  <si>
    <t>清水義昭編『概説日本語学・日本語教育』（おうふう、2000）</t>
  </si>
  <si>
    <t>石黒圭『日本語は「空気」が決める　社会言語学入門』（光文社新書643、2013）</t>
  </si>
  <si>
    <t>78171</t>
  </si>
  <si>
    <t>政治と人間(人間を考える)</t>
  </si>
  <si>
    <t>北川　忠明(KITAGAWA Tadaaki)</t>
  </si>
  <si>
    <t>杉田敦『政治的思考』（岩波新書）</t>
  </si>
  <si>
    <t>78382</t>
  </si>
  <si>
    <t>山形の水土里（みどり）資源(山形から考える)</t>
  </si>
  <si>
    <t>藤井　秀人(Fujii Hideto)</t>
  </si>
  <si>
    <t>水土を拓く　「水土を拓く」編集委員会・農業農村工学会編，農文教発行</t>
  </si>
  <si>
    <t>東北　地図で読む百年　平岡昭利編，古今書院</t>
  </si>
  <si>
    <t>水の日本地図 水が映す人と自然　沖 大幹ほか，朝日新聞出版</t>
  </si>
  <si>
    <t>世界の水田　日本の水田　Paddy Field in the World</t>
  </si>
  <si>
    <t>日本の近代土木遺産[改訂版]-現存する重要な土木構造物2800選-</t>
  </si>
  <si>
    <t>78563</t>
  </si>
  <si>
    <t>体育・スポーツの哲学(健康・スポーツ科学)</t>
  </si>
  <si>
    <t>佐々木　究(SASAKI Kyu)</t>
  </si>
  <si>
    <t>身体教育を哲学する　　　　　佐藤臣彦</t>
  </si>
  <si>
    <t>甲子園野球のアルケオロジー　清水諭</t>
  </si>
  <si>
    <t>近代スポーツの誕生　　　　　松井良明</t>
  </si>
  <si>
    <t>スポーツ倫理学講義　　　　　川谷茂樹</t>
  </si>
  <si>
    <t>78611</t>
  </si>
  <si>
    <t>科学リテラシー(化学A)</t>
  </si>
  <si>
    <t>天羽　優子(AMOU Yuuko)</t>
  </si>
  <si>
    <t>食卓の安全学　松永和紀著　家の光教会</t>
  </si>
  <si>
    <t>「人はなぜ騙されるのか—非科学を科学する」安斎 育郎著　朝日文庫</t>
  </si>
  <si>
    <t>78240</t>
  </si>
  <si>
    <t>上村淳子その他（編）To Be Continued... (Vol.2) - The Awakening - （朝日出版社）</t>
  </si>
  <si>
    <t>79221</t>
  </si>
  <si>
    <t>上村淳子その他（編）To  Be Continued... (Vol.2) - The Awakening - （朝日出版社）</t>
  </si>
  <si>
    <t>78186</t>
  </si>
  <si>
    <t>宗教史入門(文化論)</t>
  </si>
  <si>
    <t>松尾　剛次(MATUO Kenji)</t>
  </si>
  <si>
    <t>松尾剛次著『仏教入門』岩波ジュニア新書</t>
  </si>
  <si>
    <t>松尾著『葬式仏教の誕生』平凡社新書　２０１１</t>
  </si>
  <si>
    <t>78356</t>
  </si>
  <si>
    <t>国際法と現代国際社会における共生(共生を考える)</t>
  </si>
  <si>
    <t>丸山　政己(MARUYAMA Masami)</t>
  </si>
  <si>
    <t>松井芳郎『国際法から世界をみる―市民のための国際法入門〔第3版〕』（東信堂、2011年）</t>
  </si>
  <si>
    <t>森川幸一ほか編『国際法で世界がわかるーニュースを読み解く32講ー』(岩波書店、2016年)</t>
  </si>
  <si>
    <t>79621</t>
  </si>
  <si>
    <t>プランニング(キャリアデザイン)</t>
  </si>
  <si>
    <t>小野田博之ら「キャリア開発24の扉」生産性出版（2011）</t>
  </si>
  <si>
    <t>78360</t>
  </si>
  <si>
    <t>金子　優子(KANEKO Yuko)</t>
  </si>
  <si>
    <t>初宿正典、大沢秀介、高橋正俊、常本照樹、高井裕之 編著「目で見る憲法 第4版」 有斐閣</t>
  </si>
  <si>
    <t>79257</t>
  </si>
  <si>
    <t>西上　勝(NISHIGAMI Masaru),耿　玉芹(GENG Yuqin)</t>
  </si>
  <si>
    <t>渋谷裕子・孟若燕著『新訂　キャンパス的中国語』（同学社）</t>
  </si>
  <si>
    <t>相原茂ほか著「中国語学習Ｑ＆Ａ１０１」（大修館書店）</t>
  </si>
  <si>
    <t>古川裕著「中国語の文法スーパーマニュアル」（アルク）</t>
  </si>
  <si>
    <t>79258</t>
  </si>
  <si>
    <t>西上　勝(NISHIGAMI Masaru),劉　含発(LIU Hanfa)</t>
  </si>
  <si>
    <t>78278</t>
  </si>
  <si>
    <t>相原茂ほか著　中国語入門Ｑ＆Ａ１０１（大修館書店）</t>
  </si>
  <si>
    <t>78279</t>
  </si>
  <si>
    <t>79351</t>
  </si>
  <si>
    <t>公共政策とはなにか(政治学)</t>
  </si>
  <si>
    <t>秋吉貴雄・伊藤修一郎・北山俊哉著「公共政策学の基礎」有斐閣</t>
  </si>
  <si>
    <t>79601</t>
  </si>
  <si>
    <t>生物間のつながりと共生(共生を考える)</t>
  </si>
  <si>
    <t>横山　潤(YOKOYAMA Jun)</t>
  </si>
  <si>
    <t>種生物学会（編）「共進化の生態学ー生物間相互作用が織りなす多様性ー」文一総合出版　2008</t>
  </si>
  <si>
    <t>種生物学会（編）「種間関係の生物学—共生・寄生・捕食の新しい姿—」文一総合出版　2012</t>
  </si>
  <si>
    <t>78234</t>
  </si>
  <si>
    <t>髙橋　真彦(TAKAHASHI Masahiko)</t>
  </si>
  <si>
    <t>若有保彦. 2017.『Meet the World 2017 - English through Newspapers - メディアで学ぶ日本と世界 2017』.成美堂. ISBN 978-4-7919-6035-4</t>
  </si>
  <si>
    <t>78438</t>
  </si>
  <si>
    <t>79219</t>
  </si>
  <si>
    <t>79602</t>
  </si>
  <si>
    <t>ヨーロッパ史について考える－文学との対話(歴史学)</t>
  </si>
  <si>
    <t>山﨑　彰(YAMAZAKI Akira)</t>
  </si>
  <si>
    <t>山川出版社「世界各国史」のシリーズのヨーロッパ史の巻</t>
  </si>
  <si>
    <t>サマセット・モーム『世界の10大小説』（上・下）岩波文庫</t>
  </si>
  <si>
    <t>78361</t>
  </si>
  <si>
    <t>ヨーロッパ近代国家の多様なかたち(歴史学)</t>
  </si>
  <si>
    <t>78180</t>
  </si>
  <si>
    <t>深澤　知(FUKASAWA Satoru)</t>
  </si>
  <si>
    <t>山形大学理学部数理科学科編「微分積分入門」（裳華房）</t>
  </si>
  <si>
    <t>79554</t>
  </si>
  <si>
    <t>上野　慶介(UENO Keisuke)</t>
  </si>
  <si>
    <t>78579</t>
  </si>
  <si>
    <t>舞台をつくる２０１７(学際)</t>
  </si>
  <si>
    <t>山本　陽史(YAMAMOTO Harufumi)</t>
  </si>
  <si>
    <t>山形大学基盤教育院編『社会人基礎力をみがく― アドバンストセミナーマニュアル ―』（山形大学出版会、800円＋税）</t>
  </si>
  <si>
    <t>78102</t>
  </si>
  <si>
    <t>亀井　慶太(KAMEI Keita)</t>
  </si>
  <si>
    <t>山形大学基盤教育院編『スタートアップセミナー学習マニュアル　なせば成る！ 三訂版』山形大学出版会</t>
  </si>
  <si>
    <t>78103</t>
  </si>
  <si>
    <t>関口　雄一(SEKIGUCHI Yuichi)</t>
  </si>
  <si>
    <t>78104</t>
  </si>
  <si>
    <t>栗山　恭直(KURIYAMA Yasunao)</t>
  </si>
  <si>
    <t>78105</t>
  </si>
  <si>
    <t>78106</t>
  </si>
  <si>
    <t>78107</t>
  </si>
  <si>
    <t>渡辺　絵理子(WATANABE Eriko)</t>
  </si>
  <si>
    <t>78108</t>
  </si>
  <si>
    <t>浅野　茂(ASANO Shigeru)</t>
  </si>
  <si>
    <t>78109</t>
  </si>
  <si>
    <t>藤原　宏司(FUJIWARA Kouji)</t>
  </si>
  <si>
    <t>78110</t>
  </si>
  <si>
    <t>滝澤　匡(TAKIZAWA Tadashi)</t>
  </si>
  <si>
    <t>78111</t>
  </si>
  <si>
    <t>橋爪　孝夫(HASHIZUME　Takao)</t>
  </si>
  <si>
    <t>78201</t>
  </si>
  <si>
    <t>鈴木　明宏(SUZUKI Akihiro)</t>
  </si>
  <si>
    <t>78202</t>
  </si>
  <si>
    <t>溜川　健一(TAMEGAWA Kenichi)</t>
  </si>
  <si>
    <t>78203</t>
  </si>
  <si>
    <t>鈴木　宏昭(SUZUKI Hiroaki)</t>
  </si>
  <si>
    <t>78204</t>
  </si>
  <si>
    <t>品川　敦紀(SHINAGAWA Atsunori)</t>
  </si>
  <si>
    <t>78205</t>
  </si>
  <si>
    <t>松田　浩(MATSUDA Hiroshi)</t>
  </si>
  <si>
    <t>78206</t>
  </si>
  <si>
    <t>78207</t>
  </si>
  <si>
    <t>吉田　浩司(YOSHIDA Hiroshi)</t>
  </si>
  <si>
    <t>78208</t>
  </si>
  <si>
    <t>松坂　暢浩(MATSUZAKA Nobuhiro)</t>
  </si>
  <si>
    <t>78209</t>
  </si>
  <si>
    <t>田島　靖久(TAJIMA Yasuhisa)</t>
  </si>
  <si>
    <t>78210</t>
  </si>
  <si>
    <t>安田　淳一郎(YASUDA Jun-ichiro)</t>
  </si>
  <si>
    <t>78211</t>
  </si>
  <si>
    <t>飯島　隆広(IIJIMA Takahiro)</t>
  </si>
  <si>
    <t>78212</t>
  </si>
  <si>
    <t>Grinda,Reinhold Josef(Grinda,Reinhold Josef)</t>
  </si>
  <si>
    <t>78213</t>
  </si>
  <si>
    <t>78214</t>
  </si>
  <si>
    <t>橋爪　孝夫(Hashizume Takao)</t>
  </si>
  <si>
    <t>78401</t>
  </si>
  <si>
    <t>78402</t>
  </si>
  <si>
    <t>和泉田　保一(IZUMIDA Yasuichi)</t>
  </si>
  <si>
    <t>78403</t>
  </si>
  <si>
    <t>石垣　和恵(ISHIGAKI Kazue),窪田　康平(KUBOTA Kohei),落合　義明(OCHIAI Yoshiaki)</t>
  </si>
  <si>
    <t>78404</t>
  </si>
  <si>
    <t>八木　文子(HUMIKO Yagi),土井　敬真(DOI Hiromasa)</t>
  </si>
  <si>
    <t>78405</t>
  </si>
  <si>
    <t>梅林　豊治(UMEBAYASHI Toyoharu)</t>
  </si>
  <si>
    <t>78406</t>
  </si>
  <si>
    <t>亀田　恭男(KAMEDA Yasuo)</t>
  </si>
  <si>
    <t>78407</t>
  </si>
  <si>
    <t>佐野　隆志(SANO Takashi)</t>
  </si>
  <si>
    <t>78408</t>
  </si>
  <si>
    <t>78409</t>
  </si>
  <si>
    <t>78411</t>
  </si>
  <si>
    <t>78412</t>
  </si>
  <si>
    <t>佐藤　琴(SATO Koto)</t>
  </si>
  <si>
    <t>78413</t>
  </si>
  <si>
    <t>78414</t>
  </si>
  <si>
    <t>78501</t>
  </si>
  <si>
    <t>新宮　学(ARAMIYA Manabu)</t>
  </si>
  <si>
    <t>78502</t>
  </si>
  <si>
    <t>富澤　直人(TOMIZAWA Naoto)</t>
  </si>
  <si>
    <t>78503</t>
  </si>
  <si>
    <t>阿部　未央(ABE Mio)</t>
  </si>
  <si>
    <t>78504</t>
  </si>
  <si>
    <t>大村　一史(OOMURA Kazufumi)</t>
  </si>
  <si>
    <t>78505</t>
  </si>
  <si>
    <t>大森　桂(OMORI Katsura),矢口　友理(YAGUCHI Yuri),小酒井　貴晴(KOZAKAI Takaharu)</t>
  </si>
  <si>
    <t>78506</t>
  </si>
  <si>
    <t>塩見　大輔(SHIOMI Daisuke)</t>
  </si>
  <si>
    <t>78507</t>
  </si>
  <si>
    <t>門叶　冬樹(TOKANAI Fuyuki)</t>
  </si>
  <si>
    <t>78508</t>
  </si>
  <si>
    <t>78509</t>
  </si>
  <si>
    <t>78510</t>
  </si>
  <si>
    <t>79556</t>
  </si>
  <si>
    <t>近代文学の山形(山形から考える)</t>
  </si>
  <si>
    <t>山形新聞社編『やまがた再発見』（荒蝦夷）</t>
  </si>
  <si>
    <t>河西英通『東北　つくられた異境』（中公新書）</t>
  </si>
  <si>
    <t>78439</t>
  </si>
  <si>
    <t>山科美和子、横山三鶴、沖野泰子（著）(2014) Reading Access: Skills for Academic Success. センゲージラーニング</t>
  </si>
  <si>
    <t>79417</t>
  </si>
  <si>
    <t>79557</t>
  </si>
  <si>
    <t>文化人類学入門(文化論)</t>
  </si>
  <si>
    <t>坂井　正人(SAKAI Masato)</t>
  </si>
  <si>
    <t>山下晋司・船曳建夫（編著）『文化人類学キーワード（改訂版）』（有斐閣双書、2008年）</t>
  </si>
  <si>
    <t>78142</t>
  </si>
  <si>
    <t>コミュニカティブ英語（リスニング）（英語１）</t>
  </si>
  <si>
    <t>行時潔，Nicholas Bovee，Traveling Abroad: Learning to Communicate via Emails &amp; Telephone Conversations，松柏社（2016）</t>
  </si>
  <si>
    <t>79146</t>
  </si>
  <si>
    <t>ドイツ語Ⅰ（再履修）</t>
  </si>
  <si>
    <t>溝井高志・他『ドイツ語で話してみよう！（Deutsch sprechen frech und frei）』三修社、2017、ISBN: 978-4-384-12291-6</t>
  </si>
  <si>
    <t>78172</t>
  </si>
  <si>
    <t>人間と観光経営(人間を考える)</t>
  </si>
  <si>
    <t>西平　直史(NISHIHIRA Naofumi)</t>
  </si>
  <si>
    <t>向山、三訂　大学生の観光学ノート、（財）国際観光サービスセンター</t>
  </si>
  <si>
    <t>ジェームズ・マック、観光経済学入門、日本評論社</t>
  </si>
  <si>
    <t>山上、観光マーケティング論、白桃書房</t>
  </si>
  <si>
    <t>78302</t>
  </si>
  <si>
    <t>学部導入セミナー（医学部医学科）</t>
  </si>
  <si>
    <t>山崎　健太郎(YAMZAKI Kentaro)、川崎　良(KAWASAKI Ryo)、中西　淑美(NAKANISHI Toshimi)</t>
  </si>
  <si>
    <t>厚生労働省編 厚生労働白書平成29年版</t>
  </si>
  <si>
    <t>79361</t>
  </si>
  <si>
    <t>日本と台湾の通過儀礼（下）－多文化交流(学際)</t>
  </si>
  <si>
    <t>尤　銘煌(YU Minhoan)</t>
  </si>
  <si>
    <t>互助会保証株式会社『冠婚葬祭の歴史ー人生儀礼は、どう営まれてきたか』水曜社、平成26年</t>
  </si>
  <si>
    <t>宮田登『冠婚葬祭』岩波新書、1999</t>
  </si>
  <si>
    <t>尤銘煌『日本と台湾における通過儀礼の比較研究ー葬送儀礼を中心に：社会学的分析』太陽書房、2005</t>
  </si>
  <si>
    <t>尤銘煌『山形紀行ー異文化に出会った尤先生の山形、そして日本』致良出版社、2006</t>
  </si>
  <si>
    <t>尤銘煌『愛知、三重、静岡、山形各県の離島における通過儀礼の特徴と変遷ー教少子高齢、過疎化のもたらしたもの』太陽書房、2012</t>
  </si>
  <si>
    <t>八木透『日本の通過儀礼』思文閣出版、2001</t>
  </si>
  <si>
    <t>倉石あつ子、小松和彦、宮田登『人生儀礼事典』小学館、2000</t>
  </si>
  <si>
    <t>尤銘煌『私の日本発見（山形県留学生日本語スピーチコンテスト作品集第1-第5回）』，大風印刷，2015年02月</t>
  </si>
  <si>
    <t>78381</t>
  </si>
  <si>
    <t>日本と台湾の通過儀礼（上）－多文化交流(学際)</t>
  </si>
  <si>
    <t>78472</t>
  </si>
  <si>
    <t>社会政策論入門(経済学)</t>
  </si>
  <si>
    <t>戸室　健作(TOMURO Kensaku)</t>
  </si>
  <si>
    <t>戸室健作『ドキュメント請負労働180日』岩波書店、２０１１年</t>
  </si>
  <si>
    <t>西村豁通・荒又重雄編『新社会政策を学ぶ［第２版］』有斐閣、１９９９年</t>
  </si>
  <si>
    <t>79904</t>
  </si>
  <si>
    <t>「人・モノ・こころ」の関係を考えるデザイン入門(山形から考える)</t>
  </si>
  <si>
    <t>齋藤　学(SAITO Manabu)</t>
  </si>
  <si>
    <t>原研哉「日本のデザイン ― 美意識がつくる未来 」岩波新書</t>
  </si>
  <si>
    <t>78614</t>
  </si>
  <si>
    <t>物理学Ⅰ(物理学)</t>
  </si>
  <si>
    <t>中森　健之(NAKAMORI Takeshi)</t>
  </si>
  <si>
    <t>原　康夫著、「基礎物理学シリーズ　力学　＜第2版＞」　東京教学社</t>
  </si>
  <si>
    <t>戸田盛一著、「物理入門コース　１　力学」　岩波書店</t>
  </si>
  <si>
    <t>前野昌弘著、「よくわかる初等力学」　東京図書</t>
  </si>
  <si>
    <t>前野昌弘著、「ヴィジュアルガイド　物理数学　1変数の微積分と常微分方程式」　東京図書</t>
  </si>
  <si>
    <t>78365</t>
  </si>
  <si>
    <t>原　康夫　著「基礎物理学シリーズ　力学＜第2版＞」東京教学社</t>
  </si>
  <si>
    <t>79606</t>
  </si>
  <si>
    <t>吉田　浩司 (YOSHIDA Hiroshi)</t>
  </si>
  <si>
    <t>原 康夫 著 「基礎物理学シリーズ 力学 （第２版）」東京教学社 ISBN 9784808220662</t>
  </si>
  <si>
    <t>79227</t>
  </si>
  <si>
    <t>兼頭満里子　News Matters New Edition　南雲堂</t>
  </si>
  <si>
    <t>79406</t>
  </si>
  <si>
    <t>78624</t>
  </si>
  <si>
    <t>郡司　修一(GUNJI Shuichi)</t>
  </si>
  <si>
    <t>郡司修一著「力学の基礎」</t>
  </si>
  <si>
    <t>79558</t>
  </si>
  <si>
    <t>中国の歴史(歴史学)</t>
  </si>
  <si>
    <t>熊本崇編『中国史概説』白帝社（1998）</t>
  </si>
  <si>
    <t>78435</t>
  </si>
  <si>
    <t>宇津　まり子(UTSU Mariko)</t>
  </si>
  <si>
    <t>熊井 信弘/ティムソン スティーブン著、Smash Hit Listening: Second Edition （マクミラン・ランゲージハウス）ISBN: 978-4-7773-6378-0　￥2,000（税別）</t>
  </si>
  <si>
    <t>79143</t>
  </si>
  <si>
    <t>79229</t>
  </si>
  <si>
    <t>79164</t>
  </si>
  <si>
    <t>現代日本の政治と外交(政治学)</t>
  </si>
  <si>
    <t>宮城大蔵『現代日本外交史』（中公新書）</t>
  </si>
  <si>
    <t>79354</t>
  </si>
  <si>
    <t>物理学Ⅱ(物理学)</t>
  </si>
  <si>
    <t>北浦　守(KITAURA Mamoru)</t>
  </si>
  <si>
    <t>宮原恒あき「電磁気学入門」(共立出版)</t>
  </si>
  <si>
    <t>前田和茂，小林俊雄共著「ビジュアルアプローチ電磁気学」(森北出版)</t>
  </si>
  <si>
    <t>小出昭一郎著「電磁気学」(裳華房)</t>
  </si>
  <si>
    <t>79369</t>
  </si>
  <si>
    <t>あなたの知らない大学(歴史学)</t>
  </si>
  <si>
    <t>吉見俊哉『大学とは何か』岩波書店2011</t>
  </si>
  <si>
    <t>78553</t>
  </si>
  <si>
    <t>歴史にみる共生(共生を考える)</t>
  </si>
  <si>
    <t>岩田　浩太郎(IWATA Koutarou)</t>
  </si>
  <si>
    <t>岩田浩太郎『近世都市騒擾の研究』（吉川弘文館、２００４年）</t>
  </si>
  <si>
    <t>柴田三千雄『近代世界と民衆運動』（岩波書店、１９８３年）</t>
  </si>
  <si>
    <t>遅塚忠躬『ロベスピエールとドリヴィエ』（東京大学出版会、１９８６年）</t>
  </si>
  <si>
    <t>近藤和彦『民のモラル』（山川出版社、１９９３年）</t>
  </si>
  <si>
    <t>山根徹也『パンと民衆』（山川出版社、２００３年）</t>
  </si>
  <si>
    <t>紙谷信雄『米騒動の理論的研究』（柿丸舎、２００４年）</t>
  </si>
  <si>
    <t>中筋直哉『群衆の居場所』（新曜社、２００５年）</t>
  </si>
  <si>
    <t>堀地明『明清食糧騒擾研究』（汲古書院、２０１１年）</t>
  </si>
  <si>
    <t>78440</t>
  </si>
  <si>
    <t>岩永道子　Wisdom Explorer　朝日出版社</t>
  </si>
  <si>
    <t>78238</t>
  </si>
  <si>
    <t>岩永道子　　Wisdom Explorer   朝日出版社</t>
  </si>
  <si>
    <t>78464</t>
  </si>
  <si>
    <t>人間の発達と教育(人間を考える)</t>
  </si>
  <si>
    <t>松﨑　学(MATUZAKI Manabu)</t>
  </si>
  <si>
    <t>岸見一郎(著)『アドラー心理学入門』KKベストセラーズ</t>
  </si>
  <si>
    <t>本吉圓子(著)『発達理解と保育の方法』教育出版</t>
  </si>
  <si>
    <t>日本家族心理学会(編)『家族心理学年報20子育て臨床の理論と実際』金子書房</t>
  </si>
  <si>
    <t>仁科弥生(訳)　幼児期と社会Ⅰ　みすず書房</t>
  </si>
  <si>
    <t>村瀬孝雄･近藤邦夫(訳)　ライフサイクル、その完結&lt;増補版&gt;　みすず書房</t>
  </si>
  <si>
    <t>79565</t>
  </si>
  <si>
    <t>共通化学実験(化学)</t>
  </si>
  <si>
    <t>栗山　恭直(KURIYAMA Yasunao),臼杵 毅(Usuki Takeshi),亀田 恭男(KAMEDA Yasuo),栗原 正人(KURIHARA Masato),近藤 慎一(KONDO Shinichi),並河 英紀(NABIKA HIdeki),天羽 優子(AMO Yuko),大谷 典正(OHYA Norimasaa),奥野 貴士(OKUNO Takashi)、金井塚 勝彦(KANAUZUKA Katsuhiko),崎山 博史(SAKIYAMA Hiroshi),田村 康(TAMURA Yasushi),松井 淳(MATSHUI Jun),村瀬 隆史(MURASE Takashi)</t>
  </si>
  <si>
    <t>学生のための化学実験安全ガイド　徂徠道夫ら 共著、東京化学同人</t>
  </si>
  <si>
    <t>79567</t>
  </si>
  <si>
    <t>79611</t>
  </si>
  <si>
    <t>79613</t>
  </si>
  <si>
    <t>78366</t>
  </si>
  <si>
    <t>化学の基礎(化学)</t>
  </si>
  <si>
    <t>学術図書出版 化学（第４版） 物質・エネルギ－・環境 2200円</t>
  </si>
  <si>
    <t>78385</t>
  </si>
  <si>
    <t>79454</t>
  </si>
  <si>
    <t>79555</t>
  </si>
  <si>
    <t>79605</t>
  </si>
  <si>
    <t>化学変化を考える(化学)</t>
  </si>
  <si>
    <t xml:space="preserve">学術図書出版 「化学（第４版） 物質・エネルギ－・環境」 </t>
  </si>
  <si>
    <t>東京化学同人「ブラディ 一般化学（上）・（下）」</t>
  </si>
  <si>
    <t>79616</t>
  </si>
  <si>
    <t>東京化学同人 「ブラディ 一般化学（上）・（下）」</t>
  </si>
  <si>
    <t>79365</t>
  </si>
  <si>
    <t>環境変動論（地球科学）●</t>
  </si>
  <si>
    <t>八木　浩司(YAGI Hiroshi)</t>
  </si>
  <si>
    <t>貝塚ほか，写真と図で見る地形学．東大出版会</t>
  </si>
  <si>
    <t>貝塚爽平著，発達史地形学，東大出版会</t>
  </si>
  <si>
    <t>78466</t>
  </si>
  <si>
    <t>持続可能な社会の科学(共生を考える)</t>
  </si>
  <si>
    <t>改訂　実感する化学　訳　広瀬千秋</t>
  </si>
  <si>
    <t>79617</t>
  </si>
  <si>
    <t>健康教育概説(応用)</t>
  </si>
  <si>
    <t>新井　猛浩(ARAI Takehiro)</t>
  </si>
  <si>
    <t>家田重晴編著「保健科教育」、杏林書院</t>
  </si>
  <si>
    <t>財団法人厚生統計協会編「国民衛生の動向」</t>
  </si>
  <si>
    <t>78569</t>
  </si>
  <si>
    <t>ネットいじめの問題を考える１(社会学)</t>
  </si>
  <si>
    <t>加納　寛子(KANO Hiroko)</t>
  </si>
  <si>
    <t>加納寛子（２０１３）『いじめサインの見つけ方』、金剛出版</t>
  </si>
  <si>
    <t>78580</t>
  </si>
  <si>
    <t>計量分析(社会学)</t>
  </si>
  <si>
    <t>加納寛子(2010)『チャートで組み立てる レポート作成法』丸善</t>
  </si>
  <si>
    <t>79356</t>
  </si>
  <si>
    <t>観光経済学と地域ブランド(山形から考える)</t>
  </si>
  <si>
    <t>田北　俊昭(TAKITA Toshiaki)</t>
  </si>
  <si>
    <t>岡本伸之：観光学入門、有斐閣アルマ</t>
  </si>
  <si>
    <t>79360</t>
  </si>
  <si>
    <t>地域社会と歴史(歴史学)</t>
  </si>
  <si>
    <t>岩本由輝ほか『歴史としての東日本大震災: 口碑伝承をおろそかにするなかれ』2012</t>
  </si>
  <si>
    <t>保立道久・成田龍一『日本列島地震の2000年史』2013</t>
  </si>
  <si>
    <t>79906</t>
  </si>
  <si>
    <t>フィールドワーク－山寺－(歴史学)</t>
  </si>
  <si>
    <t>横山昭男編『図説　山形県の歴史』1996</t>
  </si>
  <si>
    <t>伊藤清郎『霊山と信仰の世界－奥羽の民衆と信仰』1997</t>
  </si>
  <si>
    <t>東北中世考古学会編『中世の聖地・霊場』2004</t>
  </si>
  <si>
    <t>78257</t>
  </si>
  <si>
    <t>日本語上級１（春）読む（日本語Ａ）(日本語)</t>
  </si>
  <si>
    <t>安藤節子他（2010）『改訂版　トピックによる日本語総合演習－テーマ探しから発表へ　上級』スリーエーネットワーク</t>
  </si>
  <si>
    <t>78357</t>
  </si>
  <si>
    <t>栄養データから人間を考える(人間を考える)</t>
  </si>
  <si>
    <t>楠本　健二(KUSUMOTO Kenji)</t>
  </si>
  <si>
    <t>栄養データはこう読む！佐々木敏　女子栄養大学出版部（価格：2,500円＋税）</t>
  </si>
  <si>
    <t>グループ・ジャマシイ編著（1998）『日本語文型辞典』くろしお出版</t>
  </si>
  <si>
    <t>友松悦子他（2007）『どんな時どう使う　日本語表現文型辞典』アルク</t>
  </si>
  <si>
    <t>78559</t>
  </si>
  <si>
    <t>韓国の文化と社会(地理学)</t>
  </si>
  <si>
    <t>岩鼻　通明(IWAHANA Michiaki)</t>
  </si>
  <si>
    <t>安宇植編訳『アリラン峠の旅人たち 聞き書朝鮮民衆の世界』平凡社ライブラリー</t>
  </si>
  <si>
    <t>『韓国文化シンボル事典』平凡社</t>
  </si>
  <si>
    <t>岩鼻通明『韓国・伝統文化のたび』ナカニシヤ出版</t>
  </si>
  <si>
    <t>『異郷と同胞』山形大学出版会</t>
  </si>
  <si>
    <t>78556</t>
  </si>
  <si>
    <t>日本人と『世間』－東北からの眼差し－（人間を考える）</t>
  </si>
  <si>
    <t>阿部謹也『「世間」とは何か』1995講談社現代新書 ISBN：978-4061492622　税込864円</t>
  </si>
  <si>
    <t>鴻上尚史『「空気」と「世間」』2009 講談社現代新書 ISBN：978-4062880060　税込864円</t>
  </si>
  <si>
    <t>78375</t>
  </si>
  <si>
    <t>コミュニケーションの生物学(生物科学)</t>
  </si>
  <si>
    <t>長山　俊樹(NAGAYAMA Toshiki)</t>
  </si>
  <si>
    <t>レーヴン／ジョンソン　生物学〔上・下〕培風館</t>
  </si>
  <si>
    <t>Essential 細胞生物学　原著第３版　南江堂</t>
  </si>
  <si>
    <t>キャンベル生物学　丸善</t>
  </si>
  <si>
    <t>エッセンシャルキャンベル生物学　丸善</t>
  </si>
  <si>
    <t>78469</t>
  </si>
  <si>
    <t>子どもと環境創造：まちづくり学習からのアプローチ（山形から考える）</t>
  </si>
  <si>
    <t>佐藤　慎也(SATO Shinya)</t>
  </si>
  <si>
    <t>まちづくり教科書　第６巻　まちづくり学習　日本建築学会編　丸善</t>
  </si>
  <si>
    <t>78217</t>
  </si>
  <si>
    <t>ドイツ語ⅠＡ</t>
  </si>
  <si>
    <t>摂津　隆信(SETTSU Takanobu)</t>
  </si>
  <si>
    <t>ドイツ語の時間〈恋するベルリン〉エピローグ付（朝日出版社）</t>
  </si>
  <si>
    <t>79201</t>
  </si>
  <si>
    <t>ドイツ語ⅡＡ</t>
  </si>
  <si>
    <t>78901</t>
  </si>
  <si>
    <t>学部導入セミナー（地域教育文化学部児童教育コース）</t>
  </si>
  <si>
    <t>吉田　誠(YOSHIDA Makoto),小川　雅子(OGAWA Masako),安藤　耕己(ANDO Kouki)</t>
  </si>
  <si>
    <t>ちょんせいこ『ちょんせいこのホワイトボード・ミーティング』小学館</t>
  </si>
  <si>
    <t>78190</t>
  </si>
  <si>
    <t>哲学ってどんなこと？(哲学)</t>
  </si>
  <si>
    <t>清塚　邦彦(KIYOZUKA Kunihiko)</t>
  </si>
  <si>
    <t>スティーブン・ロー『考える力をつける哲学問題集』筑摩書房</t>
  </si>
  <si>
    <t>野矢茂樹『哲学の謎』講談社</t>
  </si>
  <si>
    <t>トマス・ネーゲル『哲学ってどんなこと？』昭和堂</t>
  </si>
  <si>
    <t>バートランド・ラッセル『哲学入門』ちくま学芸文庫</t>
  </si>
  <si>
    <t>78560</t>
  </si>
  <si>
    <t>言語学概論(言語学)</t>
  </si>
  <si>
    <t>ジョージ・ユール著，今井邦彦・中島平三訳（1987）『現代言語学20章』大修館書店</t>
  </si>
  <si>
    <t>78582</t>
  </si>
  <si>
    <t>79362</t>
  </si>
  <si>
    <t>自分で学ぶコーチング（心理学）</t>
  </si>
  <si>
    <t>佐藤　香(SATOU Kaori)</t>
  </si>
  <si>
    <t>コーチング・バイブル　第3版　東洋経済新報社（刊）ヘンリー・キムジーハウス、キャレン・キムジーハウス、フィル・サンダール(著) CTIジャパン(訳)</t>
  </si>
  <si>
    <t>78191</t>
  </si>
  <si>
    <t>生物学Ⅰ(生物科学)</t>
  </si>
  <si>
    <t>菱沼　佑(HISHINUMA Tasuku),藤山　直之(Fujiyama Naoyuki),</t>
  </si>
  <si>
    <t>エッセンシャルキャンベル生物学　池内昌彦、伊藤元己、箸本春樹　監訳　丸善出版</t>
  </si>
  <si>
    <t>78192</t>
  </si>
  <si>
    <t>渡邉　明彦(WATANABE Akihiko),廣田　忠雄(HIROTA Tadao)</t>
  </si>
  <si>
    <t>エッセンシャルキャンベル生物学 池内昌彦、伊藤元己、箸本春樹 監訳 丸善出版</t>
  </si>
  <si>
    <t>78220</t>
  </si>
  <si>
    <t>フランス語Ⅰ</t>
  </si>
  <si>
    <t>大久保　清朗(OOKUBO Kiyoaki)</t>
  </si>
  <si>
    <t>アルベリック・ドリブル他『リズコミ！フランス語会話』朝日出版社、2500円</t>
  </si>
  <si>
    <t>78155</t>
  </si>
  <si>
    <t>太田　裕子(OTA　Yuko)</t>
  </si>
  <si>
    <t>World Interview Improving Listening and speaking skills　インタビューで学ぶ世界の英語 Miles Craven/城 由紀子　著　　(2006)　成美堂　 ¥2,100　 ISBN 4-7919-4587-5</t>
  </si>
  <si>
    <t>音読MAX　黒川裕一著　南雲堂　(2012) 1,400円＋税　ISBN978-4-523-26512-2</t>
  </si>
  <si>
    <t>効果的な英語コミュニケーション技法　金徳多恵子著　南雲堂(2012) 1,800円＋税　ISBN978-4-523-26510-8</t>
  </si>
  <si>
    <t>79226</t>
  </si>
  <si>
    <t>William L. Clark著　Spoken American English (Intermediate Course) (『アメリカ口語教本　中級用』)　研究社　2006年（ＩＳＢＮ978-4-327-44089-3  2600円）</t>
  </si>
  <si>
    <t>79237</t>
  </si>
  <si>
    <t>William L. Clark著　Spoken American English (Advanced Course) (『アメリカ口語教本　上級用』)　研究社　2006年　 （ＩＳＢＮ978-4-324-44090-9  3000円）</t>
  </si>
  <si>
    <t>78422</t>
  </si>
  <si>
    <t>太田　裕子( OTA Yuko )</t>
  </si>
  <si>
    <t>TOEFL iBT BASICS TOEFL iBTテストスキル入門～VOAで学ぶ四技能のストラテジー～ 津田晶子・Chris Valvona・金志佳代子・岩本弓子　著　南雲堂　（2015）　2,052円（税込み）ISBN978-4-523-17786-9 C0082</t>
  </si>
  <si>
    <t>79364</t>
  </si>
  <si>
    <t>物理学的なものの考え方(物理学)</t>
  </si>
  <si>
    <t>University of Maryland, PHYSICS 121 Tutorials and Laboratories, Wiley (2006)</t>
  </si>
  <si>
    <t>78258</t>
  </si>
  <si>
    <t>松本　大理(MATSUMOTO Dairi)</t>
  </si>
  <si>
    <t>Sumiko Ono usw.""BUMERANG Re"", ASAHI Verlag （小野寿美子・中川明博・西巻丈児『ブーメラン・エルエー』朝日出版社, 2017年）</t>
  </si>
  <si>
    <t>79239</t>
  </si>
  <si>
    <t>Sumiko Ono usw.""BUMERANG Re"", ASAHI Verlag （小野寿美子・中川明博・西巻丈児『ブーメラン・エルエー』朝日出版社, 2016年）</t>
  </si>
  <si>
    <t>78290</t>
  </si>
  <si>
    <t>金子　淳(KANEKO Jun)</t>
  </si>
  <si>
    <t>Someya, Masakazu, Fred Ferrasci, and Paul Murray. Health and Ecology. Sansyusya, 2008.　ISBN 978-4-384-33386-2 C1082.</t>
  </si>
  <si>
    <t>79269</t>
  </si>
  <si>
    <t>Someya, Masakazu, Fred Ferrasci, and Paul Murray. Health and Ecology. Sansyusya, 2008.　ISBN 978-4-384-33386-2 C1082</t>
  </si>
  <si>
    <t>78153</t>
  </si>
  <si>
    <t>79136</t>
  </si>
  <si>
    <t>79141</t>
  </si>
  <si>
    <t>Social Issues in a Contemporary World リスニングで学ぶ現代事情　成美堂　\2,000 杉森直樹・杉森幹彦・Ｈａｒry　Ｄａｕｅｒ・ビルド麻美・吉田伸介著   ISBN 978-4-7919-1039-7</t>
  </si>
  <si>
    <t>79607</t>
  </si>
  <si>
    <t>生物学Ⅱ(生物科学)</t>
  </si>
  <si>
    <t>宮沢　豊(MIYAZAWA Yutaka),富松　裕(TOMIMATSU Hiroshi)</t>
  </si>
  <si>
    <t>Simon他著、池内他監訳「エッセンシャル キャンベル生物学　原書6版」</t>
  </si>
  <si>
    <t>Alberts他著、中村他監訳「エッセンシャル細胞生物学　原書第4版」</t>
  </si>
  <si>
    <t>79140</t>
  </si>
  <si>
    <t>コミュニカティブ英語（スピーキング）（英語１）</t>
  </si>
  <si>
    <t>RYAN, Steve</t>
  </si>
  <si>
    <t>Side-by-Side, Book 2A (with workbook)</t>
  </si>
  <si>
    <t>78462</t>
  </si>
  <si>
    <t>市場と人間の生活(人間を考える)</t>
  </si>
  <si>
    <t>安田　均(YASUDA Hitoshi)</t>
  </si>
  <si>
    <t>SGCIME編『現代経済の解読』第3版(御茶の水書房）</t>
  </si>
  <si>
    <t>日高普『経済学』(岩波書店)</t>
  </si>
  <si>
    <t>78251</t>
  </si>
  <si>
    <t>小泉　有紀子(KOIZUMI Yukiko)</t>
  </si>
  <si>
    <t>Reading Contemporary Britain: 15 Critical Views of Culture and Society／『問題意識を持って読むイギリス 15のトピック』Christopher J. Armstrong／Anthony Piccolo／板倉厳一郎　松柏社　978-4-88198-704-9</t>
  </si>
  <si>
    <t>78288</t>
  </si>
  <si>
    <t>79165</t>
  </si>
  <si>
    <t>初学者向けの力学(物理学)</t>
  </si>
  <si>
    <t>瀬尾　和哉(SEO Kazuya)</t>
  </si>
  <si>
    <t>P.G.Hewitt: Conceptual Phusics (ISBN 0-321-00971-1), Addison-Wesley, 1997</t>
  </si>
  <si>
    <t>78243</t>
  </si>
  <si>
    <t>佐藤　博晴(SATO Hiroharu)</t>
  </si>
  <si>
    <t>Nobuyuki Kumai &amp; Stephen Timson(著)　Hit Parade Listening, Third Edition（マクミラン　ランゲージハウス）</t>
  </si>
  <si>
    <t>79225</t>
  </si>
  <si>
    <t>79133</t>
  </si>
  <si>
    <t>冨田　かおる(TOMITA Kaoru)</t>
  </si>
  <si>
    <t>Nancy Douglas, et al., Inspire, Gengage Learning, 2015</t>
  </si>
  <si>
    <t>78354</t>
  </si>
  <si>
    <t>現代の経済理論(人間を考える)</t>
  </si>
  <si>
    <t>N. グレゴリー・マンキュー　マンキュー経済学I ミクロ編（東洋経済新報社）</t>
  </si>
  <si>
    <t>西村和雄　ミクロ経済学入門（岩波書店）</t>
  </si>
  <si>
    <t>ハル・R・ヴァリアン　入門ミクロ経済学（勁草書房）</t>
  </si>
  <si>
    <t>倉沢資成　入門 価格理論（日本評論社）</t>
  </si>
  <si>
    <t>伊藤元重　入門 経済学（日本評論社）</t>
  </si>
  <si>
    <t>武隈慎一　ミクロ経済学（新世社）</t>
  </si>
  <si>
    <t>ジョセフ・E. スティグリッツ　スティグリッツ ミクロ経済学（東洋経済新報社）</t>
  </si>
  <si>
    <t>柳川隆 他　ミクロ経済学・入門（有斐閣）</t>
  </si>
  <si>
    <t>安藤至大　ミクロ経済学の第一歩（有斐閣）</t>
  </si>
  <si>
    <t>西村和雄 他　経済学ベーシックゼミナール（実務教育出版）</t>
  </si>
  <si>
    <t>西村和雄 他　経済学ゼミナール上級編（実務教育出版）</t>
  </si>
  <si>
    <t>78157</t>
  </si>
  <si>
    <t>Michael Schauerte &amp; Koji Nishiya, Listening Practice for Daily Expressions （鶴見書店）</t>
  </si>
  <si>
    <t>78317</t>
  </si>
  <si>
    <t>Makoto Shinshido, et al., AFP World Focus, Seibido, 2017</t>
  </si>
  <si>
    <t>79130</t>
  </si>
  <si>
    <t>78237</t>
  </si>
  <si>
    <t>Kumai and Timson, CBS NewsBreak 2（成美堂、2015）ISBN: 978-4-7919-3388-4 　2,400円（税別）</t>
  </si>
  <si>
    <t>79416</t>
  </si>
  <si>
    <t>79421</t>
  </si>
  <si>
    <t>Koyamauchi Takeshi, Hokkaido: Nature and Culture, Sanyusha Publishing Company, 2013.</t>
  </si>
  <si>
    <t>79272</t>
  </si>
  <si>
    <t>Jonathan Lynch，委文光太郎（2017）Science Finder，成美堂（日本語タイトル：『科学の不思議』）</t>
  </si>
  <si>
    <t>78256</t>
  </si>
  <si>
    <t>Joan McConnell(雨宮剛註解) The Background of English  (『英語の常識』) 成美堂　1986年初版　（ＩＳＢＮ978-4-7919-1210-0  1100円）</t>
  </si>
  <si>
    <t>78239</t>
  </si>
  <si>
    <t>ECHENIQUE-DIAZ Lazaro(ECHENIQUE-DIAZ Lazaro)</t>
  </si>
  <si>
    <t>Introduction to Academic Reading. Cengage Learning (2008). ISBN: 9784863120495</t>
  </si>
  <si>
    <t>78250</t>
  </si>
  <si>
    <t>78291</t>
  </si>
  <si>
    <t>78421</t>
  </si>
  <si>
    <t>78432</t>
  </si>
  <si>
    <t>79220</t>
  </si>
  <si>
    <t>79230</t>
  </si>
  <si>
    <t>79266</t>
  </si>
  <si>
    <t>79403</t>
  </si>
  <si>
    <t>79414</t>
  </si>
  <si>
    <t>79315</t>
  </si>
  <si>
    <t>Hisakazu Tsukano, Exploring World Heritage on DVD II, Seibido, 2015</t>
  </si>
  <si>
    <t>78141</t>
  </si>
  <si>
    <t>Hear Me Out 1　David Numan著　　CENGAGE Learning</t>
  </si>
  <si>
    <t>78252</t>
  </si>
  <si>
    <t>Gilian Flaherty (2017) Which side are you on?: Forming views and opinions (New edition). 成美堂.</t>
  </si>
  <si>
    <t>78152</t>
  </si>
  <si>
    <t>Fifty-Fifty, Book 1</t>
  </si>
  <si>
    <t>78551</t>
  </si>
  <si>
    <t>ヨーロッパ史における共生と環境問題(共生を考える)</t>
  </si>
  <si>
    <t>Ｅ．Ａ．リグリィ『エネルギー革命と産業革命』同文館</t>
  </si>
  <si>
    <t>78315</t>
  </si>
  <si>
    <t>David Numan著　Hear Me Out 2　CENGAGE Learning</t>
  </si>
  <si>
    <t>79104</t>
  </si>
  <si>
    <t>79120</t>
  </si>
  <si>
    <t>79311</t>
  </si>
  <si>
    <t>78119</t>
  </si>
  <si>
    <t>David Numan著　Hear Me Out 1　CENGAGE Learning</t>
  </si>
  <si>
    <t>78159</t>
  </si>
  <si>
    <t>78311</t>
  </si>
  <si>
    <t>79135</t>
  </si>
  <si>
    <t>79302</t>
  </si>
  <si>
    <t>78121</t>
  </si>
  <si>
    <t>CONAWAY Patrick(CONAWAY Patrick)</t>
  </si>
  <si>
    <t>Communication Strategies 1 (1st Ed.) Daivid Paul Cengage Learning Asia (2008) ISBN 13: 9789814232593</t>
  </si>
  <si>
    <t>78135</t>
  </si>
  <si>
    <t>79106</t>
  </si>
  <si>
    <t>79127</t>
  </si>
  <si>
    <t>79407</t>
  </si>
  <si>
    <t>太田　裕子(OTA Yuko)</t>
  </si>
  <si>
    <t>Burning Issues：Advanced Level（2014） Cengage Learning 　1,900円＋税 Cheryl Pavlik 著   ISBN978-4-88198-695-0</t>
  </si>
  <si>
    <t>78112</t>
  </si>
  <si>
    <t>Andrew E. Bennett. 2011. Reading Fusion 1.南雲堂. ISBN 978-4-523-17664-0</t>
  </si>
  <si>
    <t>78113</t>
  </si>
  <si>
    <t>79423</t>
  </si>
  <si>
    <t>78154</t>
  </si>
  <si>
    <t>AFP World Focus -Environment, Health, and Technology‒ AFPで見る環境・健康・科学 宍戸　真 / Kevin Murphy / 高橋　真理子　共著  成美堂　978-4-7919-6034-7　2,500円</t>
  </si>
  <si>
    <t>79307</t>
  </si>
  <si>
    <t>ABC World News 19　映像で学ぶABCニュースの英語19 山根 繁 / Kathleen Yamane 編著　金星堂　978-4-7647-4031-0　2,400円</t>
  </si>
  <si>
    <t>78116</t>
  </si>
  <si>
    <t>21st Century Communication. Cengage Learning. ISBN: 9781305945920</t>
  </si>
  <si>
    <t>78140</t>
  </si>
  <si>
    <t>78148</t>
  </si>
  <si>
    <t>78308</t>
  </si>
  <si>
    <t>78316</t>
  </si>
  <si>
    <t>79110</t>
  </si>
  <si>
    <t>79119</t>
  </si>
  <si>
    <t>79134</t>
  </si>
  <si>
    <t>79304</t>
  </si>
  <si>
    <t>79314</t>
  </si>
  <si>
    <t>79181</t>
  </si>
  <si>
    <t>日本美術史概説(芸術)●</t>
  </si>
  <si>
    <t>『日本美術全集』20巻　小学館　2013～2016年</t>
  </si>
  <si>
    <t>『日本美術館』　小学館　1997年</t>
  </si>
  <si>
    <t>79461</t>
  </si>
  <si>
    <t>西岡　斉治(NISHIOKA Seiji)</t>
  </si>
  <si>
    <t>『線型代数入門』斎藤正彦, 東京大学出版会</t>
  </si>
  <si>
    <t>『演習で学ぶ線形代数』丸木ほか, 共立出版</t>
  </si>
  <si>
    <t>『理工基礎 線形代数』,高橋大輔, サイエンス社</t>
  </si>
  <si>
    <t>『線形代数の基礎』, 和田昌昭, 朝倉書店</t>
  </si>
  <si>
    <t>『線型代数の基礎』, 上野喜三雄, 内田老鶴圃</t>
  </si>
  <si>
    <t>『工科系 線形代数』, 筧三郎, サイエンス社</t>
  </si>
  <si>
    <t>『マトリックスの世界』, 佐野隆志, 共立</t>
  </si>
  <si>
    <t>78182</t>
  </si>
  <si>
    <t>78602</t>
  </si>
  <si>
    <t>生物と共生(共生を考える)</t>
  </si>
  <si>
    <t>小田　隆治(ODA Takaharu)</t>
  </si>
  <si>
    <t>78275</t>
  </si>
  <si>
    <t>柿並　良佑(KAKINAMI Ryosuke),矢野　禎子(YANO Teiko)</t>
  </si>
  <si>
    <t>『新装 カフェ・フランセ』朝日出版社</t>
  </si>
  <si>
    <t>79254</t>
  </si>
  <si>
    <t>フランス語Ⅱ</t>
  </si>
  <si>
    <t>78380</t>
  </si>
  <si>
    <t>山形の歴史と文化(山形から考える)</t>
  </si>
  <si>
    <t>『山形県の歴史散歩』1993</t>
  </si>
  <si>
    <t>78607</t>
  </si>
  <si>
    <t>78353</t>
  </si>
  <si>
    <t>暴力の記録と記憶： 映画と学ぶ２０世紀史(人間を考える)</t>
  </si>
  <si>
    <t>今村　真央(IMAMURA Masao)</t>
  </si>
  <si>
    <t>『ゆきゆきて、神軍』（日本、122分）</t>
  </si>
  <si>
    <t>『ルック・オブ・サイレンス』（インドネシア、103分）</t>
  </si>
  <si>
    <t>『ハーツ・アンド・マインズ』（米国・ベトナム）112分</t>
  </si>
  <si>
    <t>『祖国--イラク零年』（334分）</t>
  </si>
  <si>
    <t>79608</t>
  </si>
  <si>
    <t>ネットいじめの問題を考える２(社会学)</t>
  </si>
  <si>
    <t>『ネットいじめの構造と対処・予防』、加納 寛子 (編著)内藤朝雄・西川純・藤川大祐〈著〉、金子書房</t>
  </si>
  <si>
    <t>79211</t>
  </si>
  <si>
    <t>『なびふらんせ 1』（朝日出版社）</t>
  </si>
  <si>
    <t>78227</t>
  </si>
  <si>
    <t>78558</t>
  </si>
  <si>
    <t>山形大学って何だろう？(山形から考える)</t>
  </si>
  <si>
    <t>『なせば成る！　三訂版』</t>
  </si>
  <si>
    <t>『山形大学って何だろう？　２０１７』</t>
  </si>
  <si>
    <t>78233</t>
  </si>
  <si>
    <t>合田　陽祐(GODA　Yosuke),大久保　清朗(OOKUBO Kiyoaki)</t>
  </si>
  <si>
    <t>『ダイアローグ　三訂版』（第三書房）</t>
  </si>
  <si>
    <t>中島万紀子『大学1・2年生のためのすぐわかるフランス語』（東京図書）</t>
  </si>
  <si>
    <t>79217</t>
  </si>
  <si>
    <t>79424</t>
  </si>
  <si>
    <t>フランス語Ⅲ</t>
  </si>
  <si>
    <t>『シェルブールの雨傘―仏和対訳シナリオ』</t>
  </si>
  <si>
    <t>79460</t>
  </si>
  <si>
    <t>キャリア形成とワーク・ライフ・バランス（ウーマン・オブ・ヤマガタ）(山形から考える)</t>
  </si>
  <si>
    <t>井上　榮子(INOUE Eiko)</t>
  </si>
  <si>
    <t>『Woman of YAMAGATA これからの「仕事」の話をしよう』山形大学男女共同参画推進室発行</t>
  </si>
  <si>
    <t>河野銀子、藤田由美子編著『教育社会とジェンダー』学文社</t>
  </si>
  <si>
    <t>79241</t>
  </si>
  <si>
    <t>合田　陽祐(GODA　Yosuke)</t>
  </si>
  <si>
    <t>『Totem I』（Hachette）</t>
  </si>
  <si>
    <t>78260</t>
  </si>
  <si>
    <t>79615</t>
  </si>
  <si>
    <t>AI時代の情報教育(社会学)</t>
  </si>
  <si>
    <t>『AI時代の情報教育』加納寛子（著）、培風館</t>
  </si>
  <si>
    <t>78221</t>
  </si>
  <si>
    <t>柿並　良佑(KAKINAMI Ryosuke)</t>
  </si>
  <si>
    <t>『A Vol d'Oiseau』朝日出版社</t>
  </si>
  <si>
    <t>79205</t>
  </si>
  <si>
    <t>78181</t>
  </si>
  <si>
    <t>福田　素久(FUKUDA Motohisa)</t>
  </si>
  <si>
    <t>「微分積分入門―１変数―」、山形大学数理科学科編、裳華房</t>
  </si>
  <si>
    <t>79452</t>
  </si>
  <si>
    <t>植物をとりまく生物の共生(共生を考える)</t>
  </si>
  <si>
    <t>「日本の森林／多様性の生物学シリーズ」1-5　東海大学出版会　2004-5</t>
  </si>
  <si>
    <t>種生物学会（編）「種間関係の生物学—共生・寄生・捕食の新しい姿ー」文一総合出版　2012</t>
  </si>
  <si>
    <t>79604</t>
  </si>
  <si>
    <t>生命科学入門(生物科学)</t>
  </si>
  <si>
    <t>「大学で学ぶ身近な生物学」羊土社</t>
  </si>
  <si>
    <t>「やさしい基礎生物学」羊土社</t>
  </si>
  <si>
    <t>「現代生命科学」羊土社</t>
  </si>
  <si>
    <t>「基礎から学ぶ生物学・細胞生物学」羊土社</t>
  </si>
  <si>
    <t>「Essential　細胞生物学　原書第４版」南江堂</t>
  </si>
  <si>
    <t>78608</t>
  </si>
  <si>
    <t>一般生物学(生物科学)</t>
  </si>
  <si>
    <t>「生命科学　改訂第３版」羊土社</t>
  </si>
  <si>
    <t>「理系総合のための生命科学　第３版」羊土社</t>
  </si>
  <si>
    <t>「細胞の分子生物学」第5版　ニュートンプレス</t>
  </si>
  <si>
    <t>「基礎から学ぶ生物学・細胞生物学　第3版」羊土社</t>
  </si>
  <si>
    <t>78173</t>
  </si>
  <si>
    <t>経済法と憲法の人間観を通じて(人間を考える)</t>
  </si>
  <si>
    <t>藤田　稔(HUZITA Minoru)</t>
  </si>
  <si>
    <t>「なせば成る（三訂版）」（山形大学出版会）</t>
  </si>
  <si>
    <t>78195</t>
  </si>
  <si>
    <t>自己理解(キャリアデザイン)</t>
  </si>
  <si>
    <t>「なせば成る！」</t>
  </si>
  <si>
    <t>78367</t>
  </si>
  <si>
    <t>78386</t>
  </si>
  <si>
    <t>78625</t>
  </si>
  <si>
    <t>78352</t>
  </si>
  <si>
    <t>アンデス文明(人間を考える)</t>
  </si>
  <si>
    <t>山本　睦(YAMAMOTO Atsushi)</t>
  </si>
  <si>
    <t>「アンデスの考古学（改訂版）」関雄二著　同成社 2010）</t>
  </si>
  <si>
    <t>79553</t>
  </si>
  <si>
    <t>動物の発生　環境と進化との関係(生物科学)</t>
  </si>
  <si>
    <t>「アメリカ版大学生物学の教科書　第３巻　分子生物学」ブルーバックス</t>
  </si>
  <si>
    <t>「生態進化発生学　エコ-エボ-デボの夜明け」東海大出版界</t>
  </si>
  <si>
    <t>「ベーシックマスター　発生生物学」オーム社</t>
  </si>
  <si>
    <t>「シマウマの縞　チョウの模様」光文社</t>
  </si>
  <si>
    <t>78259</t>
  </si>
  <si>
    <t>ドイツ語ⅠＢ</t>
  </si>
  <si>
    <t>加藤　健司(KATO Kenji)</t>
  </si>
  <si>
    <t>「Klopf, klopf!」今井田他（三修社）</t>
  </si>
  <si>
    <t>79240</t>
  </si>
  <si>
    <t>ドイツ語ⅡＢ</t>
  </si>
  <si>
    <t>78271</t>
  </si>
  <si>
    <t>ドイツ語ⅠＡ１</t>
  </si>
  <si>
    <t>加藤　健司(KATO Kenji),野内　清香(NOUCHI　Sayaka)</t>
  </si>
  <si>
    <t>「４ステップドイツ語」林良子（郁文堂）</t>
  </si>
  <si>
    <t>79251</t>
  </si>
  <si>
    <t>ドイツ語ⅡＡ１</t>
  </si>
  <si>
    <t>情報処理</t>
  </si>
  <si>
    <t>外崎　敦子（TONOSAKI Atsuko）、渡辺　典子（WATANABE Noriko）</t>
  </si>
  <si>
    <t>国立大学法人山形大学 発行　2017年度「情報処理」</t>
  </si>
  <si>
    <t>松山　裕子（MATSUYAMA Yuko）、渡辺　典子（WATANABE Noriko）</t>
  </si>
  <si>
    <t>Jennings,Bryan Robert(Jennings,Bryan Robert)</t>
  </si>
  <si>
    <t>Unlock Listening and Speaking Skills 2 Stephanie Dimond-Bayir, Cambridge Press 2014 ISBN 978-1-107-68232-0 Price: ¥3,240</t>
  </si>
  <si>
    <t>佐藤　恵(SATO Megumi)</t>
  </si>
  <si>
    <t>Steve Ziolkowski他著,　Listening Lounge （成美堂）ISBN 978-4-7919-3091-3,¥2,200(税別)</t>
  </si>
  <si>
    <t>鈴木　淳(SUZUKI JUN)</t>
  </si>
  <si>
    <t>行時　潔・他　Working Abroad  松柏社　2015年　　ISBN　978-4-88198-706-3　 1900円+税</t>
  </si>
  <si>
    <t>ミラー　ジェリー(MILLER Jerry)</t>
  </si>
  <si>
    <t>Tom Kenney and Linda Woo, Nice Talking With You 1 (Cambridge) 2011</t>
  </si>
  <si>
    <t>豊嶋　美由紀(TOSHIMA　Miyuki)</t>
  </si>
  <si>
    <t>English Listening and Speaking Patterns Book 1 Andrew E.Bennett 南雲堂 ISBN978-4-523-17842-2 C0082</t>
  </si>
  <si>
    <t>日本語上級２（春）読む（日本語Ａ）(日本語)</t>
  </si>
  <si>
    <t>遠藤  義孝(ENDO Yoshitaka)</t>
  </si>
  <si>
    <t>阿部謹也著　『「世間」とは何か』　講談社現代新書</t>
  </si>
  <si>
    <t>佐藤　圓治(SATO Enji)</t>
  </si>
  <si>
    <t>「微分積分入門―1変数―」山形大学数理科学科編、裳華房刊</t>
  </si>
  <si>
    <t>物理と微分方程式：自然現象を紐解く技術(物理学)</t>
  </si>
  <si>
    <t>衛藤　稔(ETO Minoru)</t>
  </si>
  <si>
    <t>微分方程式で数学モデルを作ろう／デヴィッド・バージェス, モラグ・ボリー著/垣田高夫, 大町比佐栄訳. 日本評論社</t>
  </si>
  <si>
    <t>地球科学Ⅰ(地球科学)</t>
  </si>
  <si>
    <t>加々島　慎一(KAGASHIMA Shin-ichi),丸山　俊明(MARUYAMA Toshiaki),長谷見　晶子(HASEMI Akiko),鈴木　利孝(SUZUKI Toshitaka)</t>
  </si>
  <si>
    <t>ニューステージ新地学図表　浜島書店</t>
  </si>
  <si>
    <t>人体の仕組みと病気（健康・スポーツ科学）</t>
  </si>
  <si>
    <t>浅尾　裕信(ASAO Hironobu)</t>
  </si>
  <si>
    <t>浅尾裕信：好きになる免疫学(講談社サイエンティフィック)</t>
  </si>
  <si>
    <t>休み時間の免疫学(講談社サイエンティフィック)</t>
  </si>
  <si>
    <t>渡辺　将尚(WATANABE Masanao)</t>
  </si>
  <si>
    <t>朝日出版社『ドイツ語の時間＜話すための文法＞』</t>
  </si>
  <si>
    <t>許　時嘉(HSU Shih-chia),西上　紀江子(NISHIGAMI　Kieko)</t>
  </si>
  <si>
    <t>相原茂・陳淑梅・飯田敦子『日中いぶこみ交差点』朝日出版社、2017（2500円+税）</t>
  </si>
  <si>
    <t>大谷　嘉芳(OYA　Kaho),富里　京子(TOMISATO Kyoko)</t>
  </si>
  <si>
    <t>『日中いぶこみ広場』　相原茂・陳淑梅・飯田敦子　朝日出版社</t>
  </si>
  <si>
    <t>『中国語学習辞典』朝日出版社</t>
  </si>
  <si>
    <t>韓国語Ⅰ</t>
  </si>
  <si>
    <t>崔　絢喆(CHOI Hyunchoel)</t>
  </si>
  <si>
    <t>權純縣 著『カナダラ手帳2017』初級・中級（大風印刷）</t>
  </si>
  <si>
    <t>摂津　隆信(SETTSU Takanobu),高田　隆太(TAKADA Ryuta)</t>
  </si>
  <si>
    <t>クラッセ！初級ドイツ語総合読本（白水社）</t>
  </si>
  <si>
    <t>嶋﨑　啓(SHIMAZAKI Satoru),飯島　幸子(IIJIMA Sachiko)</t>
  </si>
  <si>
    <t>ベアーテ・ヴォンデ他『ベルリンに夢中（Beate Wonde et al.: Ich liebe Berlin）』同学社、2017、ISBN: 978-4-8102-0740-8</t>
  </si>
  <si>
    <t>押領司　史生(ORYOJI Fumio)</t>
  </si>
  <si>
    <t>柴田隆他著『ヴィッテンベルクでドイツ語・文法（改訂版）』、同学社　2015年</t>
  </si>
  <si>
    <t>鈴木　亨(SUZUKI Toru)</t>
  </si>
  <si>
    <t>Portraits of Japan (Paul Stapleton/Atsuko Uemura著、CENGAGE Learning、2000円＋税)</t>
  </si>
  <si>
    <t>布川　裕行(NUNOKAWA Hiroyuki)</t>
  </si>
  <si>
    <t>Kadoyama, T.,&amp; Capper, S. (2015). Let’s Read Aloud More. Tokyo: Seibido. ISBN978-4-7919-4786-7. テキスト　2,200円（税別）</t>
  </si>
  <si>
    <t>許　時嘉(HSU Shih-chia),富里　京子(TOMISATO Kyoko)</t>
  </si>
  <si>
    <t>西上　紀江子(NISHIGAMI　Kieko),解　澤春(XIE Zechun)</t>
  </si>
  <si>
    <t>ドイツ語ⅠＡ２</t>
  </si>
  <si>
    <t>渡辺　将尚(WATANABE Masanao),高田　隆太(TAKADA Ryuta)</t>
  </si>
  <si>
    <t>『クヴェレ・ドイツ文法』（同学社）</t>
  </si>
  <si>
    <t>林良子著『４ステップドイツ語』、郁文堂　2017年</t>
  </si>
  <si>
    <t>松崎　裕人(MATSUZAKI Hiroto)、飯島　幸子（IIJIMA, Sachiko）</t>
  </si>
  <si>
    <t>ベアーテ・ヴォンデ（他）：ベルリンに夢中（同学社　2014年） ISBN: 978-4-8102-0740-8</t>
  </si>
  <si>
    <t>旭　真奈美(ASAHI Manami)</t>
  </si>
  <si>
    <t>「英国探訪　これで完璧２０のガイドTouring Britain」　相澤一美/伊藤典子/ Richard Powell著 朝日出版社　2011年　本体1,900円+税 978-4-255-15509-8</t>
  </si>
  <si>
    <t>外崎　敦子（TONOSAKI Atsuko）、松山　裕子（MATSUYAMA Yuko）</t>
  </si>
  <si>
    <t>渡辺　典子（WATANABE Noriko）、松山　裕子（MATSUYAMA Yuko）</t>
  </si>
  <si>
    <t>弓道(スポーツ実技)</t>
  </si>
  <si>
    <t>黒須  憲(KUROSU Ken)</t>
  </si>
  <si>
    <t>日本武道学会・弓道専門分化会編「弓具の雑学事典」スキージャーナル株式会社</t>
  </si>
  <si>
    <t>西村　拓士(NISHIMURA Takuji)</t>
  </si>
  <si>
    <t>佐々木　実(SASAKI Minoru)</t>
  </si>
  <si>
    <t>原　康夫著：「基礎物理学シリーズ　力学（第２版）」東京教育社</t>
  </si>
  <si>
    <t>渡辺　典子（WATANABE Noriko）、外崎　敦子（TONOSAKI Atsuko）</t>
  </si>
  <si>
    <t>内田　雅克(UCHIDA Masakatsu)</t>
  </si>
  <si>
    <t>Teruhiko Kadoyama, 　Simon Capper Learn English with TITANIC SEIBIDO  2016  ISBN 978-7919-6024-8  2,300円（税別）</t>
  </si>
  <si>
    <t>松山　裕子（MATSUYAMA Yuko）、外崎　敦子（TONOSAKI Atsuko）</t>
  </si>
  <si>
    <t>Mark IRWIN(Mark IRWIN)</t>
  </si>
  <si>
    <t>Select Readings Pre-Intermediate, Lee et al., Oxford University Press</t>
  </si>
  <si>
    <t>東アジアの共生を考える(共生を考える)</t>
  </si>
  <si>
    <t>高　吉嬉(KO Kilhee)</t>
  </si>
  <si>
    <t>東アジア学会『日韓の架け橋となった人びと』明石書店，2003年</t>
  </si>
  <si>
    <t>松田良孝『八重山の台湾人』やいま文庫，2004年</t>
  </si>
  <si>
    <t>斉藤一晴『中国歴史教科書と東アジア歴史対話－日中韓3国共通教材づくりの現場から』花伝社，2008年</t>
  </si>
  <si>
    <t>日本の文学Ⅰ（古代から近世まで）(文学)</t>
  </si>
  <si>
    <t>名子　喜久雄(NAKO Kikuo)</t>
  </si>
  <si>
    <t>新編日本古典文学全集</t>
  </si>
  <si>
    <t>新日本古典文学大系</t>
  </si>
  <si>
    <t>和歌文学大辞典</t>
  </si>
  <si>
    <t>フランス語Ⅳ</t>
  </si>
  <si>
    <t>人文社会科学部教員</t>
  </si>
  <si>
    <t>「Expression orale，Niveau 1」、Mochel Barfety/Patricia Beaujouin 著 (Cle international)</t>
  </si>
  <si>
    <t>地圏の暮らしを地学する(山形から考える)</t>
  </si>
  <si>
    <t>丸山　俊明(MARUYAMA Toshiaki)</t>
  </si>
  <si>
    <t>浜島書店編集部　「ニューステージ　新地学図表」　浜島書店</t>
  </si>
  <si>
    <t>共通地球科学実験(地球科学)</t>
  </si>
  <si>
    <t>地球科学コース全教員</t>
  </si>
  <si>
    <t>曽我　洋介(SOGA Yosuke)</t>
  </si>
  <si>
    <t>大石眞・大沢秀介『判例憲法（第3版）』（有斐閣2016年）</t>
  </si>
  <si>
    <t>大沢秀介編『判例ライン憲法 第2版』（成文堂2011年）</t>
  </si>
  <si>
    <t>辻村みよ子著『憲法（第5版）』（日本評論社2016年）</t>
  </si>
  <si>
    <t>長谷部恭男･石川健治･宍戸常寿編『憲法判例百選Ⅰ』『同Ⅱ』（有斐閣2013年）</t>
  </si>
  <si>
    <t>生物の機能（１）(生物科学)</t>
  </si>
  <si>
    <t>網干　貴子（ABOSHI Takako）、及川　彰（OIKAWA Akira）、加来　伸夫（KAKU Nobuo）、村山　哲也(MURAYAMA Tetsuya)、村山　秀樹（MURAYAMA Hideki）</t>
  </si>
  <si>
    <t>ハルボーン化学生態学　J.B.Harborne著　文永堂</t>
  </si>
  <si>
    <t>図説 果物の大図鑑 単行本（ソフトカバー） – 2016/10/31　マイナビ出版　日本果樹種苗協会 (著), 農研機構野菜茶業研究所 (著), 国際農林水産業研究センター熱帯・島嶼研究拠点 (著)</t>
  </si>
  <si>
    <t>化学Ⅰ(化学)</t>
  </si>
  <si>
    <t>栗原　正人(KURIHARA Masato)</t>
  </si>
  <si>
    <t>学術図書出版 化学（第４版） 物質・エネルギ－・環境</t>
  </si>
  <si>
    <t>近藤　慎一(KONDO Shin-ichi)</t>
  </si>
  <si>
    <t>滝沢　元和(TAKIZAWA Motokazu)</t>
  </si>
  <si>
    <t>基礎物理学シリーズ　力学　原康夫（東京教学社）</t>
  </si>
  <si>
    <t>数学といっしょに学ぶ力学　原康夫（学術図書出版社）</t>
  </si>
  <si>
    <t>加々島　慎一(KAGASHIMA Shin-ichi),伴　雅雄(BAN Masao),鈴木　利孝(SUZUKI Toshitaka),ジョルダン・リチャード・Ｗ．(JORDAN Richard W.),岩田　尚能(IWATA Naoyoshi),湯口　貴史(YUGUCHI Takashi),本山　功(MOTOYAMA Isao)</t>
  </si>
  <si>
    <t>Golf Basics in English 2017(学際)</t>
  </si>
  <si>
    <t>How to Improve at Golf  (Peter Parks) Crabtree Publishing Company (October 1, 2007)</t>
  </si>
  <si>
    <t>著者：倉田 誠 他 英文タイトル：New Strategies for Stronger English Skills 和文タイトル：「誤」法から伸ばす英語力 出版社：金星堂</t>
  </si>
  <si>
    <t>Steve Ziolkowski他著,　Listening Lounge （成美堂）　ISBN 978-4-7919-3091-3,¥2,200(税別)</t>
  </si>
  <si>
    <t>鈴木　淳(SUZUKI Jun)</t>
  </si>
  <si>
    <t>安浪　誠祐・他　Health &amp; Environment Reports from VOA (Volume1)  松柏社　2017年 ISBN　978-4-88198-726-1　 1800円+税</t>
  </si>
  <si>
    <t>ミラー　ジェリー (MILLER Jerry)</t>
  </si>
  <si>
    <t>Real World Listening, Blight, Tanaka, McCarthy, Cengage Learning 2010</t>
  </si>
  <si>
    <t>日本語上級１（秋）読む（日本語Ｅ）(日本語)</t>
  </si>
  <si>
    <t>福島健伸ほか編著『大学生のための日本語表現トレーニング 実践編』（三省堂、2009年刊）（1900円＋税）</t>
  </si>
  <si>
    <t>日本語上級２（秋）読む（日本語Ｅ）(日本語)</t>
  </si>
  <si>
    <t>社会経済学入門(経済学)</t>
  </si>
  <si>
    <t>久保　誠二郎(KUBO　Seijiro)</t>
  </si>
  <si>
    <t>『政治経済学の再生』柴田信也編、2011年、創風社</t>
  </si>
  <si>
    <t>『経済原論　資本主義経済の構造と動態』富塚良三、2007年、有斐閣</t>
  </si>
  <si>
    <t>『学説史』から始める経済学』大村泉ほか編、2009年、八朔社</t>
  </si>
  <si>
    <t>現代音楽(学際)</t>
  </si>
  <si>
    <t>名倉　明子(NAGURA Akiko)</t>
  </si>
  <si>
    <t>ジャン・イヴ・ボスール『現代音楽を読み解く88のキーワード　12音技法からミクスト作品まで』(音楽之友社)</t>
  </si>
  <si>
    <t>ポール・グリフィス『現代音楽小史—ドビュッシーからブーレーズまで』(音楽之友社)</t>
  </si>
  <si>
    <t>ピーター・バート『武満徹の音楽』(音楽之友社)</t>
  </si>
  <si>
    <t>ハンス・ウルリッヒ・オブリスト『ミュージック「現代音楽」を作った作曲家たち』(フィルムアート社)</t>
  </si>
  <si>
    <t>『ドイツ語の時間＜話すための文法＞』</t>
  </si>
  <si>
    <t>韓国語Ⅱ</t>
  </si>
  <si>
    <t>權　純縣(KWON Soonhyun)</t>
  </si>
  <si>
    <t>嶋﨑　啓(SHIMAZAKI Satoru)、飯島　幸子(IIJIMA Sachiko)</t>
  </si>
  <si>
    <t>西上　紀江子(NISHIGAMI　Kieko),李　通江(LI Tongjiang)</t>
  </si>
  <si>
    <t>松崎　裕人（MATSUZAKI Hiroto）、飯島　幸子（IIJIMA, Sachiko）</t>
  </si>
  <si>
    <t>ドイツ語ⅡＡ２</t>
  </si>
  <si>
    <t>『クヴェレ・ドイツ文法』</t>
  </si>
  <si>
    <t>日本語上級２（秋）書く（日本語Ｇ）(日本語)</t>
  </si>
  <si>
    <t>内海　由美子(UTSUMI Yumiko)</t>
  </si>
  <si>
    <t>『留学生のための論理的な文章の書き方(改訂版)』二通信子他、スリーエーネットワーク</t>
  </si>
  <si>
    <t>地球科学Ⅱ(地球科学)</t>
  </si>
  <si>
    <t>日本の文学Ⅱ（古代から近世まで）(文学)</t>
  </si>
  <si>
    <t>食品毒と栄養生理（生物科学）●</t>
  </si>
  <si>
    <t>小酒井　貴晴(KOZAKAI Takaharu)</t>
  </si>
  <si>
    <t>原色食品衛生図鑑　第２版　著者細貝他（建帛社）</t>
  </si>
  <si>
    <t>基礎量子力学(物理学)</t>
  </si>
  <si>
    <t>野々山　信二(NONOYAMA Shinji)</t>
  </si>
  <si>
    <t>単位が取れる量子力学ノート（橋元淳一郎）</t>
  </si>
  <si>
    <t>初等量子力学（原島鮮）</t>
  </si>
  <si>
    <t>化学Ⅱ(化学)</t>
  </si>
  <si>
    <t>奥野　貴士(OKUNO Takashi), 鵜浦　啓(UNOURA Kei)</t>
  </si>
  <si>
    <t>化学（第４版）、学術図書出版</t>
  </si>
  <si>
    <t>物質・エネルギ－・環境 、学術図書出版</t>
  </si>
  <si>
    <t>現代の宇宙像(物理学)</t>
  </si>
  <si>
    <t>シリーズ現代の天文学　各巻　（日本評論社）</t>
  </si>
  <si>
    <t>http://klibs1.kj.yamagata-u.ac.jp/mylimedio/search/search.do?target=local&amp;lang=ja&amp;keyword=%e6%96%b0%e7%b7%a8%e6%97%a5%e6%9c%ac%e5%8f%a4%e5%85%b8%e6%96%87%e5%ad%a6%e5%85%a8%e9%9b%86</t>
  </si>
  <si>
    <t>http://klibs1.kj.yamagata-u.ac.jp/mylimedio/search/search.do?target=local&amp;lang=ja&amp;keyword=%e6%96%b0%e6%97%a5%e6%9c%ac%e5%8f%a4%e5%85%b8%e6%96%87%e5%ad%a6%e5%a4%a7%e7%b3%bb</t>
  </si>
  <si>
    <t>本郷誠治：ブラック微生物学(丸善)林英生、岩本愛吉 ほか監訳</t>
    <phoneticPr fontId="1"/>
  </si>
  <si>
    <t/>
  </si>
  <si>
    <t>○</t>
    <phoneticPr fontId="1"/>
  </si>
  <si>
    <t>○</t>
    <phoneticPr fontId="1"/>
  </si>
  <si>
    <t>○</t>
    <phoneticPr fontId="1"/>
  </si>
  <si>
    <t>惣宇利正善：「図説 血栓・止血・血管学~血栓症制圧のために」(中外医学社) 一瀬白帝 編著</t>
    <phoneticPr fontId="1"/>
  </si>
  <si>
    <t>Listening Steps　英語の音を鍛えるリスニング・ステップ~1語からパッセージへ~ 米山明日香 / Lindsay Wells 著　金星堂　978-4-7647-4039-6　2,400円</t>
    <phoneticPr fontId="1"/>
  </si>
  <si>
    <t>http://klibs1.kj.yamagata-u.ac.jp/mylimedio/search/search.do?target=local&amp;lang=ja&amp;keyword=%e6%96%b0%e7%b7%a8%e6%97%a5%e6%9c%ac%e5%8f%a4%e5%85%b8%e6%96%87%e5%ad%a6%e5%85%a8%e9%9b%86</t>
    <phoneticPr fontId="1"/>
  </si>
  <si>
    <t>http://www.mhlw.go.jp/toukei_hakusho/hakusho/</t>
    <phoneticPr fontId="1"/>
  </si>
  <si>
    <t>※各列にフィルタ機能が付いています。表示したいものを絞り込むことができます。</t>
    <rPh sb="1" eb="2">
      <t>カク</t>
    </rPh>
    <rPh sb="2" eb="3">
      <t>レツ</t>
    </rPh>
    <rPh sb="8" eb="10">
      <t>キノウ</t>
    </rPh>
    <rPh sb="11" eb="12">
      <t>ツ</t>
    </rPh>
    <rPh sb="18" eb="20">
      <t>ヒョウジ</t>
    </rPh>
    <rPh sb="26" eb="27">
      <t>シボ</t>
    </rPh>
    <rPh sb="28" eb="29">
      <t>コ</t>
    </rPh>
    <phoneticPr fontId="5"/>
  </si>
  <si>
    <t>5,8</t>
    <phoneticPr fontId="1"/>
  </si>
  <si>
    <t>×</t>
    <phoneticPr fontId="1"/>
  </si>
  <si>
    <r>
      <rPr>
        <sz val="10"/>
        <color rgb="FF0066CC"/>
        <rFont val="ＭＳ Ｐゴシック"/>
        <family val="3"/>
        <charset val="128"/>
      </rPr>
      <t>※</t>
    </r>
    <r>
      <rPr>
        <sz val="10"/>
        <color rgb="FF0066CC"/>
        <rFont val="Arial"/>
        <family val="2"/>
      </rPr>
      <t>Ctrl+F</t>
    </r>
    <r>
      <rPr>
        <sz val="10"/>
        <color rgb="FF0066CC"/>
        <rFont val="ＭＳ Ｐゴシック"/>
        <family val="3"/>
        <charset val="128"/>
      </rPr>
      <t>を押すと検索窓が出ます。授業名や先生の名前などで検索ができます。</t>
    </r>
    <rPh sb="8" eb="9">
      <t>オ</t>
    </rPh>
    <rPh sb="11" eb="13">
      <t>ケンサク</t>
    </rPh>
    <rPh sb="13" eb="14">
      <t>マド</t>
    </rPh>
    <rPh sb="15" eb="16">
      <t>デ</t>
    </rPh>
    <rPh sb="19" eb="21">
      <t>ジュギョウ</t>
    </rPh>
    <rPh sb="21" eb="22">
      <t>メイ</t>
    </rPh>
    <rPh sb="23" eb="25">
      <t>センセイ</t>
    </rPh>
    <rPh sb="26" eb="28">
      <t>ナマエ</t>
    </rPh>
    <rPh sb="31" eb="33">
      <t>ケンサク</t>
    </rPh>
    <phoneticPr fontId="5"/>
  </si>
  <si>
    <t>書誌事項</t>
    <rPh sb="0" eb="2">
      <t>ショシ</t>
    </rPh>
    <rPh sb="2" eb="4">
      <t>ジコウ</t>
    </rPh>
    <phoneticPr fontId="11"/>
  </si>
  <si>
    <t>所蔵</t>
    <rPh sb="0" eb="2">
      <t>ショゾウ</t>
    </rPh>
    <phoneticPr fontId="11"/>
  </si>
  <si>
    <t>LIMEBIB</t>
    <phoneticPr fontId="11"/>
  </si>
  <si>
    <t>URL</t>
    <phoneticPr fontId="11"/>
  </si>
  <si>
    <t>所蔵館番号</t>
    <rPh sb="0" eb="2">
      <t>ショゾウ</t>
    </rPh>
    <rPh sb="2" eb="3">
      <t>カン</t>
    </rPh>
    <rPh sb="3" eb="5">
      <t>バンゴウ</t>
    </rPh>
    <phoneticPr fontId="11"/>
  </si>
  <si>
    <t>OPAC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</si>
</sst>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0"/>
      <color rgb="FF0070C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0070C0"/>
      <name val="Arial"/>
      <family val="2"/>
    </font>
    <font>
      <b/>
      <sz val="12"/>
      <color rgb="FFFF000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0"/>
      <color rgb="FF0066CC"/>
      <name val="ＭＳ Ｐゴシック"/>
      <family val="3"/>
      <charset val="128"/>
    </font>
    <font>
      <sz val="10"/>
      <color rgb="FF0066CC"/>
      <name val="Arial"/>
      <family val="2"/>
    </font>
    <font>
      <sz val="6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49" fontId="0" fillId="0" borderId="0" xfId="0" applyNumberFormat="1" applyFill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  <xf numFmtId="0" fontId="2" fillId="0" borderId="0" xfId="3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</cellXfs>
  <cellStyles count="4">
    <cellStyle name="ハイパーリンク" xfId="1" builtinId="8" hidden="1"/>
    <cellStyle name="ハイパーリンク" xfId="3" builtinId="8"/>
    <cellStyle name="標準" xfId="0" builtinId="0"/>
    <cellStyle name="表示済みのハイパーリンク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2"/>
  <sheetViews>
    <sheetView tabSelected="1" workbookViewId="0">
      <pane ySplit="5" topLeftCell="A6" activePane="bottomLeft" state="frozen"/>
      <selection pane="bottomLeft" activeCell="D12" sqref="D12"/>
    </sheetView>
  </sheetViews>
  <sheetFormatPr defaultColWidth="8.875" defaultRowHeight="13.5" x14ac:dyDescent="0.15"/>
  <cols>
    <col min="1" max="1" width="13.125" style="2" customWidth="1"/>
    <col min="2" max="2" width="25.5" style="4" customWidth="1"/>
    <col min="3" max="3" width="19.875" style="4" customWidth="1"/>
    <col min="4" max="4" width="61.625" style="4" customWidth="1"/>
    <col min="5" max="5" width="7.25" style="9" bestFit="1" customWidth="1"/>
    <col min="6" max="8" width="8.875" hidden="1" customWidth="1"/>
  </cols>
  <sheetData>
    <row r="1" spans="1:10" s="13" customFormat="1" x14ac:dyDescent="0.15">
      <c r="B1" s="14"/>
      <c r="C1" s="14"/>
      <c r="D1" s="14"/>
      <c r="E1" s="15"/>
      <c r="F1" s="14"/>
      <c r="I1" s="16"/>
    </row>
    <row r="2" spans="1:10" s="13" customFormat="1" x14ac:dyDescent="0.15">
      <c r="B2" s="14"/>
      <c r="C2" s="17" t="s">
        <v>1098</v>
      </c>
      <c r="D2" s="14"/>
      <c r="E2" s="15"/>
      <c r="F2" s="14"/>
      <c r="I2" s="16"/>
    </row>
    <row r="3" spans="1:10" s="13" customFormat="1" ht="14.25" x14ac:dyDescent="0.15">
      <c r="B3" s="14"/>
      <c r="C3" s="18" t="s">
        <v>1101</v>
      </c>
      <c r="D3" s="14"/>
      <c r="E3" s="15"/>
      <c r="F3" s="14"/>
      <c r="I3" s="16"/>
      <c r="J3" s="19"/>
    </row>
    <row r="4" spans="1:10" s="13" customFormat="1" ht="14.25" x14ac:dyDescent="0.15">
      <c r="B4" s="14"/>
      <c r="C4" s="14"/>
      <c r="D4" s="14"/>
      <c r="E4" s="15"/>
      <c r="F4" s="14"/>
      <c r="I4" s="20"/>
      <c r="J4" s="19"/>
    </row>
    <row r="5" spans="1:10" s="23" customFormat="1" x14ac:dyDescent="0.15">
      <c r="A5" s="24" t="s">
        <v>0</v>
      </c>
      <c r="B5" s="22" t="s">
        <v>1</v>
      </c>
      <c r="C5" s="22" t="s">
        <v>2</v>
      </c>
      <c r="D5" s="22" t="s">
        <v>1102</v>
      </c>
      <c r="E5" s="21" t="s">
        <v>1103</v>
      </c>
      <c r="F5" s="21" t="s">
        <v>1104</v>
      </c>
      <c r="G5" s="21" t="s">
        <v>1105</v>
      </c>
      <c r="H5" s="21" t="s">
        <v>1106</v>
      </c>
      <c r="I5" s="21" t="s">
        <v>1107</v>
      </c>
    </row>
    <row r="6" spans="1:10" ht="27" x14ac:dyDescent="0.15">
      <c r="A6" s="2">
        <v>78101</v>
      </c>
      <c r="B6" s="4" t="s">
        <v>23</v>
      </c>
      <c r="C6" s="4" t="s">
        <v>301</v>
      </c>
      <c r="D6" s="4" t="s">
        <v>356</v>
      </c>
      <c r="E6" s="9" t="s">
        <v>1091</v>
      </c>
      <c r="F6">
        <v>872334</v>
      </c>
      <c r="G6" t="s">
        <v>1090</v>
      </c>
      <c r="H6" t="s">
        <v>1090</v>
      </c>
      <c r="I6" s="12" t="str">
        <f>HYPERLINK("http://klibs1.kj.yamagata-u.ac.jp/mylimedio/search/search.do?keyword=%23ID%3D"&amp;F6,"OPAC")</f>
        <v>OPAC</v>
      </c>
    </row>
    <row r="7" spans="1:10" ht="27" x14ac:dyDescent="0.15">
      <c r="A7" s="3" t="s">
        <v>354</v>
      </c>
      <c r="B7" s="5" t="s">
        <v>23</v>
      </c>
      <c r="C7" s="5" t="s">
        <v>355</v>
      </c>
      <c r="D7" s="5" t="s">
        <v>356</v>
      </c>
      <c r="E7" s="9" t="s">
        <v>1091</v>
      </c>
      <c r="F7">
        <v>872334</v>
      </c>
      <c r="G7" t="s">
        <v>1090</v>
      </c>
      <c r="H7" t="s">
        <v>1090</v>
      </c>
      <c r="I7" s="12" t="str">
        <f t="shared" ref="I7:I18" si="0">HYPERLINK("http://klibs1.kj.yamagata-u.ac.jp/mylimedio/search/search.do?keyword=%23ID%3D"&amp;F7,"OPAC")</f>
        <v>OPAC</v>
      </c>
    </row>
    <row r="8" spans="1:10" ht="27" x14ac:dyDescent="0.15">
      <c r="A8" s="3" t="s">
        <v>357</v>
      </c>
      <c r="B8" s="5" t="s">
        <v>23</v>
      </c>
      <c r="C8" s="5" t="s">
        <v>358</v>
      </c>
      <c r="D8" s="5" t="s">
        <v>356</v>
      </c>
      <c r="E8" s="9" t="s">
        <v>1091</v>
      </c>
      <c r="F8">
        <v>872334</v>
      </c>
      <c r="G8" t="s">
        <v>1090</v>
      </c>
      <c r="H8" t="s">
        <v>1090</v>
      </c>
      <c r="I8" s="12" t="str">
        <f t="shared" si="0"/>
        <v>OPAC</v>
      </c>
    </row>
    <row r="9" spans="1:10" ht="27" x14ac:dyDescent="0.15">
      <c r="A9" s="3" t="s">
        <v>359</v>
      </c>
      <c r="B9" s="5" t="s">
        <v>23</v>
      </c>
      <c r="C9" s="5" t="s">
        <v>360</v>
      </c>
      <c r="D9" s="5" t="s">
        <v>356</v>
      </c>
      <c r="E9" s="9" t="s">
        <v>1091</v>
      </c>
      <c r="F9">
        <v>872334</v>
      </c>
      <c r="G9" t="s">
        <v>1090</v>
      </c>
      <c r="H9" t="s">
        <v>1090</v>
      </c>
      <c r="I9" s="12" t="str">
        <f t="shared" si="0"/>
        <v>OPAC</v>
      </c>
    </row>
    <row r="10" spans="1:10" ht="27" x14ac:dyDescent="0.15">
      <c r="A10" s="3" t="s">
        <v>361</v>
      </c>
      <c r="B10" s="5" t="s">
        <v>23</v>
      </c>
      <c r="C10" s="5" t="s">
        <v>9</v>
      </c>
      <c r="D10" s="5" t="s">
        <v>356</v>
      </c>
      <c r="E10" s="9" t="s">
        <v>1091</v>
      </c>
      <c r="F10">
        <v>872334</v>
      </c>
      <c r="G10" t="s">
        <v>1090</v>
      </c>
      <c r="H10" t="s">
        <v>1090</v>
      </c>
      <c r="I10" s="12" t="str">
        <f t="shared" si="0"/>
        <v>OPAC</v>
      </c>
    </row>
    <row r="11" spans="1:10" ht="27" x14ac:dyDescent="0.15">
      <c r="A11" s="3" t="s">
        <v>362</v>
      </c>
      <c r="B11" s="5" t="s">
        <v>23</v>
      </c>
      <c r="C11" s="5" t="s">
        <v>85</v>
      </c>
      <c r="D11" s="5" t="s">
        <v>356</v>
      </c>
      <c r="E11" s="9" t="s">
        <v>1091</v>
      </c>
      <c r="F11">
        <v>872334</v>
      </c>
      <c r="G11" t="s">
        <v>1090</v>
      </c>
      <c r="H11" t="s">
        <v>1090</v>
      </c>
      <c r="I11" s="12" t="str">
        <f t="shared" si="0"/>
        <v>OPAC</v>
      </c>
    </row>
    <row r="12" spans="1:10" ht="27" x14ac:dyDescent="0.15">
      <c r="A12" s="3" t="s">
        <v>363</v>
      </c>
      <c r="B12" s="5" t="s">
        <v>23</v>
      </c>
      <c r="C12" s="5" t="s">
        <v>364</v>
      </c>
      <c r="D12" s="5" t="s">
        <v>356</v>
      </c>
      <c r="E12" s="9" t="s">
        <v>1091</v>
      </c>
      <c r="F12">
        <v>872334</v>
      </c>
      <c r="G12" t="s">
        <v>1090</v>
      </c>
      <c r="H12" t="s">
        <v>1090</v>
      </c>
      <c r="I12" s="12" t="str">
        <f t="shared" si="0"/>
        <v>OPAC</v>
      </c>
    </row>
    <row r="13" spans="1:10" ht="27" x14ac:dyDescent="0.15">
      <c r="A13" s="3" t="s">
        <v>365</v>
      </c>
      <c r="B13" s="5" t="s">
        <v>23</v>
      </c>
      <c r="C13" s="5" t="s">
        <v>366</v>
      </c>
      <c r="D13" s="5" t="s">
        <v>356</v>
      </c>
      <c r="E13" s="9" t="s">
        <v>1091</v>
      </c>
      <c r="F13">
        <v>872334</v>
      </c>
      <c r="G13" t="s">
        <v>1090</v>
      </c>
      <c r="H13" t="s">
        <v>1090</v>
      </c>
      <c r="I13" s="12" t="str">
        <f t="shared" si="0"/>
        <v>OPAC</v>
      </c>
    </row>
    <row r="14" spans="1:10" ht="27" x14ac:dyDescent="0.15">
      <c r="A14" s="3" t="s">
        <v>367</v>
      </c>
      <c r="B14" s="5" t="s">
        <v>23</v>
      </c>
      <c r="C14" s="5" t="s">
        <v>368</v>
      </c>
      <c r="D14" s="5" t="s">
        <v>356</v>
      </c>
      <c r="E14" s="9" t="s">
        <v>1091</v>
      </c>
      <c r="F14">
        <v>872334</v>
      </c>
      <c r="G14" t="s">
        <v>1090</v>
      </c>
      <c r="H14" t="s">
        <v>1090</v>
      </c>
      <c r="I14" s="12" t="str">
        <f t="shared" si="0"/>
        <v>OPAC</v>
      </c>
    </row>
    <row r="15" spans="1:10" ht="27" x14ac:dyDescent="0.15">
      <c r="A15" s="3" t="s">
        <v>369</v>
      </c>
      <c r="B15" s="5" t="s">
        <v>23</v>
      </c>
      <c r="C15" s="5" t="s">
        <v>370</v>
      </c>
      <c r="D15" s="5" t="s">
        <v>356</v>
      </c>
      <c r="E15" s="9" t="s">
        <v>1091</v>
      </c>
      <c r="F15">
        <v>872334</v>
      </c>
      <c r="G15" t="s">
        <v>1090</v>
      </c>
      <c r="H15" t="s">
        <v>1090</v>
      </c>
      <c r="I15" s="12" t="str">
        <f t="shared" si="0"/>
        <v>OPAC</v>
      </c>
    </row>
    <row r="16" spans="1:10" ht="27" x14ac:dyDescent="0.15">
      <c r="A16" s="3" t="s">
        <v>371</v>
      </c>
      <c r="B16" s="5" t="s">
        <v>23</v>
      </c>
      <c r="C16" s="5" t="s">
        <v>372</v>
      </c>
      <c r="D16" s="5" t="s">
        <v>356</v>
      </c>
      <c r="E16" s="9" t="s">
        <v>1091</v>
      </c>
      <c r="F16">
        <v>872334</v>
      </c>
      <c r="G16" t="s">
        <v>1090</v>
      </c>
      <c r="H16" t="s">
        <v>1090</v>
      </c>
      <c r="I16" s="12" t="str">
        <f t="shared" si="0"/>
        <v>OPAC</v>
      </c>
    </row>
    <row r="17" spans="1:9" ht="27" x14ac:dyDescent="0.15">
      <c r="A17" s="3" t="s">
        <v>793</v>
      </c>
      <c r="B17" s="5" t="s">
        <v>71</v>
      </c>
      <c r="C17" s="5" t="s">
        <v>334</v>
      </c>
      <c r="D17" s="5" t="s">
        <v>794</v>
      </c>
      <c r="E17" s="9" t="s">
        <v>1091</v>
      </c>
      <c r="F17">
        <v>834106</v>
      </c>
      <c r="G17" t="s">
        <v>1090</v>
      </c>
      <c r="H17" t="s">
        <v>1090</v>
      </c>
      <c r="I17" s="12" t="str">
        <f t="shared" si="0"/>
        <v>OPAC</v>
      </c>
    </row>
    <row r="18" spans="1:9" ht="27" x14ac:dyDescent="0.15">
      <c r="A18" s="3" t="s">
        <v>795</v>
      </c>
      <c r="B18" s="5" t="s">
        <v>74</v>
      </c>
      <c r="C18" s="5" t="s">
        <v>334</v>
      </c>
      <c r="D18" s="5" t="s">
        <v>794</v>
      </c>
      <c r="E18" s="9" t="s">
        <v>1091</v>
      </c>
      <c r="F18">
        <v>834106</v>
      </c>
      <c r="G18" t="s">
        <v>1090</v>
      </c>
      <c r="H18" t="s">
        <v>1090</v>
      </c>
      <c r="I18" s="12" t="str">
        <f t="shared" si="0"/>
        <v>OPAC</v>
      </c>
    </row>
    <row r="19" spans="1:9" ht="40.5" x14ac:dyDescent="0.15">
      <c r="A19" s="2">
        <v>78114</v>
      </c>
      <c r="B19" s="4" t="s">
        <v>931</v>
      </c>
      <c r="C19" s="4" t="s">
        <v>932</v>
      </c>
      <c r="D19" s="4" t="s">
        <v>933</v>
      </c>
      <c r="E19" s="9" t="s">
        <v>1100</v>
      </c>
      <c r="F19" t="s">
        <v>1090</v>
      </c>
      <c r="G19" t="s">
        <v>1090</v>
      </c>
      <c r="H19" t="s">
        <v>1090</v>
      </c>
    </row>
    <row r="20" spans="1:9" ht="54" x14ac:dyDescent="0.15">
      <c r="A20" s="2">
        <v>78115</v>
      </c>
      <c r="B20" s="4" t="s">
        <v>931</v>
      </c>
      <c r="C20" s="4" t="s">
        <v>934</v>
      </c>
      <c r="D20" s="4" t="s">
        <v>933</v>
      </c>
      <c r="E20" s="9" t="s">
        <v>1100</v>
      </c>
      <c r="F20" t="s">
        <v>1090</v>
      </c>
      <c r="G20" t="s">
        <v>1090</v>
      </c>
      <c r="H20" t="s">
        <v>1090</v>
      </c>
    </row>
    <row r="21" spans="1:9" ht="40.5" x14ac:dyDescent="0.15">
      <c r="A21" s="3" t="s">
        <v>801</v>
      </c>
      <c r="B21" s="5" t="s">
        <v>700</v>
      </c>
      <c r="C21" s="5" t="s">
        <v>751</v>
      </c>
      <c r="D21" s="5" t="s">
        <v>802</v>
      </c>
      <c r="E21" s="9" t="s">
        <v>1100</v>
      </c>
      <c r="F21" t="s">
        <v>1090</v>
      </c>
      <c r="G21" t="s">
        <v>1090</v>
      </c>
      <c r="H21" t="s">
        <v>1090</v>
      </c>
    </row>
    <row r="22" spans="1:9" ht="27" x14ac:dyDescent="0.15">
      <c r="A22" s="3" t="s">
        <v>778</v>
      </c>
      <c r="B22" s="5" t="s">
        <v>448</v>
      </c>
      <c r="C22" s="5" t="s">
        <v>36</v>
      </c>
      <c r="D22" s="5" t="s">
        <v>779</v>
      </c>
      <c r="E22" s="9" t="s">
        <v>1100</v>
      </c>
      <c r="F22" t="s">
        <v>1090</v>
      </c>
      <c r="G22" t="s">
        <v>1090</v>
      </c>
      <c r="H22" t="s">
        <v>1090</v>
      </c>
    </row>
    <row r="23" spans="1:9" ht="40.5" x14ac:dyDescent="0.15">
      <c r="A23" s="3" t="s">
        <v>784</v>
      </c>
      <c r="B23" s="5" t="s">
        <v>700</v>
      </c>
      <c r="C23" s="5" t="s">
        <v>785</v>
      </c>
      <c r="D23" s="5" t="s">
        <v>786</v>
      </c>
      <c r="E23" s="9" t="s">
        <v>1091</v>
      </c>
      <c r="F23">
        <v>750242</v>
      </c>
      <c r="G23" t="s">
        <v>1090</v>
      </c>
      <c r="H23" t="s">
        <v>1090</v>
      </c>
      <c r="I23" s="12" t="str">
        <f>HYPERLINK("http://klibs1.kj.yamagata-u.ac.jp/mylimedio/search/search.do?keyword=%23ID%3D"&amp;F23,"OPAC")</f>
        <v>OPAC</v>
      </c>
    </row>
    <row r="24" spans="1:9" ht="40.5" x14ac:dyDescent="0.15">
      <c r="A24" s="2">
        <v>78122</v>
      </c>
      <c r="B24" s="4" t="s">
        <v>700</v>
      </c>
      <c r="C24" s="4" t="s">
        <v>935</v>
      </c>
      <c r="D24" s="4" t="s">
        <v>936</v>
      </c>
      <c r="E24" s="9" t="s">
        <v>1100</v>
      </c>
      <c r="F24" t="s">
        <v>1090</v>
      </c>
      <c r="G24" t="s">
        <v>1090</v>
      </c>
      <c r="H24" t="s">
        <v>1090</v>
      </c>
    </row>
    <row r="25" spans="1:9" ht="27" x14ac:dyDescent="0.15">
      <c r="A25" s="2">
        <v>78124</v>
      </c>
      <c r="B25" s="4" t="s">
        <v>448</v>
      </c>
      <c r="C25" s="4" t="s">
        <v>937</v>
      </c>
      <c r="D25" s="4" t="s">
        <v>938</v>
      </c>
      <c r="E25" s="9" t="s">
        <v>1091</v>
      </c>
      <c r="F25">
        <v>862444</v>
      </c>
      <c r="G25" t="s">
        <v>1090</v>
      </c>
      <c r="H25" t="s">
        <v>1090</v>
      </c>
      <c r="I25" s="12" t="str">
        <f>HYPERLINK("http://klibs1.kj.yamagata-u.ac.jp/mylimedio/search/search.do?keyword=%23ID%3D"&amp;F25,"OPAC")</f>
        <v>OPAC</v>
      </c>
    </row>
    <row r="26" spans="1:9" ht="27" x14ac:dyDescent="0.15">
      <c r="A26" s="2">
        <v>78125</v>
      </c>
      <c r="B26" s="4" t="s">
        <v>448</v>
      </c>
      <c r="C26" s="4" t="s">
        <v>939</v>
      </c>
      <c r="D26" s="4" t="s">
        <v>940</v>
      </c>
      <c r="E26" s="9" t="s">
        <v>1100</v>
      </c>
      <c r="F26" t="s">
        <v>1090</v>
      </c>
      <c r="G26" t="s">
        <v>1090</v>
      </c>
      <c r="H26" t="s">
        <v>1090</v>
      </c>
    </row>
    <row r="27" spans="1:9" ht="40.5" x14ac:dyDescent="0.15">
      <c r="A27" s="2">
        <v>78134</v>
      </c>
      <c r="B27" s="4" t="s">
        <v>700</v>
      </c>
      <c r="C27" s="4" t="s">
        <v>935</v>
      </c>
      <c r="D27" s="4" t="s">
        <v>936</v>
      </c>
      <c r="E27" s="9" t="s">
        <v>1100</v>
      </c>
      <c r="F27" t="s">
        <v>1090</v>
      </c>
      <c r="G27" t="s">
        <v>1090</v>
      </c>
      <c r="H27" t="s">
        <v>1090</v>
      </c>
    </row>
    <row r="28" spans="1:9" ht="40.5" x14ac:dyDescent="0.15">
      <c r="A28" s="3" t="s">
        <v>787</v>
      </c>
      <c r="B28" s="5" t="s">
        <v>700</v>
      </c>
      <c r="C28" s="5" t="s">
        <v>785</v>
      </c>
      <c r="D28" s="5" t="s">
        <v>786</v>
      </c>
      <c r="E28" s="9" t="s">
        <v>1091</v>
      </c>
      <c r="F28">
        <v>750242</v>
      </c>
      <c r="G28" t="s">
        <v>1090</v>
      </c>
      <c r="H28" t="s">
        <v>1090</v>
      </c>
      <c r="I28" s="12" t="str">
        <f>HYPERLINK("http://klibs1.kj.yamagata-u.ac.jp/mylimedio/search/search.do?keyword=%23ID%3D"&amp;F28,"OPAC")</f>
        <v>OPAC</v>
      </c>
    </row>
    <row r="29" spans="1:9" ht="40.5" x14ac:dyDescent="0.15">
      <c r="A29" s="2">
        <v>78138</v>
      </c>
      <c r="B29" s="4" t="s">
        <v>931</v>
      </c>
      <c r="C29" s="4" t="s">
        <v>932</v>
      </c>
      <c r="D29" s="4" t="s">
        <v>933</v>
      </c>
      <c r="E29" s="9" t="s">
        <v>1100</v>
      </c>
      <c r="F29" t="s">
        <v>1090</v>
      </c>
      <c r="G29" t="s">
        <v>1090</v>
      </c>
      <c r="H29" t="s">
        <v>1090</v>
      </c>
    </row>
    <row r="30" spans="1:9" ht="54" x14ac:dyDescent="0.15">
      <c r="A30" s="2">
        <v>78139</v>
      </c>
      <c r="B30" s="4" t="s">
        <v>931</v>
      </c>
      <c r="C30" s="4" t="s">
        <v>934</v>
      </c>
      <c r="D30" s="4" t="s">
        <v>933</v>
      </c>
      <c r="E30" s="9" t="s">
        <v>1100</v>
      </c>
      <c r="F30" t="s">
        <v>1090</v>
      </c>
      <c r="G30" t="s">
        <v>1090</v>
      </c>
      <c r="H30" t="s">
        <v>1090</v>
      </c>
    </row>
    <row r="31" spans="1:9" ht="40.5" x14ac:dyDescent="0.15">
      <c r="A31" s="3" t="s">
        <v>803</v>
      </c>
      <c r="B31" s="5" t="s">
        <v>700</v>
      </c>
      <c r="C31" s="5" t="s">
        <v>751</v>
      </c>
      <c r="D31" s="5" t="s">
        <v>802</v>
      </c>
      <c r="E31" s="9" t="s">
        <v>1100</v>
      </c>
      <c r="F31" t="s">
        <v>1090</v>
      </c>
      <c r="G31" t="s">
        <v>1090</v>
      </c>
      <c r="H31" t="s">
        <v>1090</v>
      </c>
    </row>
    <row r="32" spans="1:9" ht="27" x14ac:dyDescent="0.15">
      <c r="A32" s="3" t="s">
        <v>764</v>
      </c>
      <c r="B32" s="5" t="s">
        <v>448</v>
      </c>
      <c r="C32" s="5" t="s">
        <v>36</v>
      </c>
      <c r="D32" s="5" t="s">
        <v>765</v>
      </c>
      <c r="E32" s="9" t="s">
        <v>1100</v>
      </c>
      <c r="F32" t="s">
        <v>1090</v>
      </c>
      <c r="G32" t="s">
        <v>1090</v>
      </c>
      <c r="H32" t="s">
        <v>1090</v>
      </c>
    </row>
    <row r="33" spans="1:9" ht="27" x14ac:dyDescent="0.15">
      <c r="A33" s="3" t="s">
        <v>447</v>
      </c>
      <c r="B33" s="5" t="s">
        <v>448</v>
      </c>
      <c r="C33" s="5" t="s">
        <v>179</v>
      </c>
      <c r="D33" s="5" t="s">
        <v>449</v>
      </c>
      <c r="E33" s="9" t="s">
        <v>1100</v>
      </c>
      <c r="F33" t="s">
        <v>1090</v>
      </c>
      <c r="G33" t="s">
        <v>1090</v>
      </c>
      <c r="H33" t="s">
        <v>1090</v>
      </c>
    </row>
    <row r="34" spans="1:9" ht="27" x14ac:dyDescent="0.15">
      <c r="A34" s="2">
        <v>78143</v>
      </c>
      <c r="B34" s="4" t="s">
        <v>700</v>
      </c>
      <c r="C34" s="4" t="s">
        <v>941</v>
      </c>
      <c r="D34" s="4" t="s">
        <v>942</v>
      </c>
      <c r="E34" s="9" t="s">
        <v>1091</v>
      </c>
      <c r="F34">
        <v>834425</v>
      </c>
      <c r="G34" t="s">
        <v>1090</v>
      </c>
      <c r="H34" t="s">
        <v>1090</v>
      </c>
      <c r="I34" s="12" t="str">
        <f>HYPERLINK("http://klibs1.kj.yamagata-u.ac.jp/mylimedio/search/search.do?keyword=%23ID%3D"&amp;F34,"OPAC")</f>
        <v>OPAC</v>
      </c>
    </row>
    <row r="35" spans="1:9" ht="27" x14ac:dyDescent="0.15">
      <c r="A35" s="2">
        <v>78144</v>
      </c>
      <c r="B35" s="4" t="s">
        <v>700</v>
      </c>
      <c r="C35" s="4" t="s">
        <v>943</v>
      </c>
      <c r="D35" s="4" t="s">
        <v>944</v>
      </c>
      <c r="E35" s="9" t="s">
        <v>1100</v>
      </c>
      <c r="F35" t="s">
        <v>1090</v>
      </c>
      <c r="G35" t="s">
        <v>1090</v>
      </c>
      <c r="H35" t="s">
        <v>1090</v>
      </c>
    </row>
    <row r="36" spans="1:9" ht="27" x14ac:dyDescent="0.15">
      <c r="A36" s="2">
        <v>78145</v>
      </c>
      <c r="B36" s="4" t="s">
        <v>945</v>
      </c>
      <c r="C36" s="4" t="s">
        <v>946</v>
      </c>
      <c r="D36" s="4" t="s">
        <v>947</v>
      </c>
      <c r="E36" s="9" t="s">
        <v>1091</v>
      </c>
      <c r="F36">
        <v>145567</v>
      </c>
      <c r="G36" t="s">
        <v>1090</v>
      </c>
      <c r="H36" t="s">
        <v>1090</v>
      </c>
      <c r="I36" s="12" t="str">
        <f>HYPERLINK("http://klibs1.kj.yamagata-u.ac.jp/mylimedio/search/search.do?keyword=%23ID%3D"&amp;F36,"OPAC")</f>
        <v>OPAC</v>
      </c>
    </row>
    <row r="37" spans="1:9" ht="40.5" x14ac:dyDescent="0.15">
      <c r="A37" s="2">
        <v>78146</v>
      </c>
      <c r="B37" s="4" t="s">
        <v>931</v>
      </c>
      <c r="C37" s="4" t="s">
        <v>932</v>
      </c>
      <c r="D37" s="4" t="s">
        <v>933</v>
      </c>
      <c r="E37" s="9" t="s">
        <v>1100</v>
      </c>
      <c r="F37" t="s">
        <v>1090</v>
      </c>
      <c r="G37" t="s">
        <v>1090</v>
      </c>
      <c r="H37" t="s">
        <v>1090</v>
      </c>
    </row>
    <row r="38" spans="1:9" ht="54" x14ac:dyDescent="0.15">
      <c r="A38" s="2">
        <v>78147</v>
      </c>
      <c r="B38" s="4" t="s">
        <v>931</v>
      </c>
      <c r="C38" s="4" t="s">
        <v>934</v>
      </c>
      <c r="D38" s="4" t="s">
        <v>933</v>
      </c>
      <c r="E38" s="9" t="s">
        <v>1100</v>
      </c>
      <c r="F38" t="s">
        <v>1090</v>
      </c>
      <c r="G38" t="s">
        <v>1090</v>
      </c>
      <c r="H38" t="s">
        <v>1090</v>
      </c>
    </row>
    <row r="39" spans="1:9" ht="40.5" x14ac:dyDescent="0.15">
      <c r="A39" s="3" t="s">
        <v>804</v>
      </c>
      <c r="B39" s="5" t="s">
        <v>700</v>
      </c>
      <c r="C39" s="5" t="s">
        <v>751</v>
      </c>
      <c r="D39" s="5" t="s">
        <v>802</v>
      </c>
      <c r="E39" s="9" t="s">
        <v>1100</v>
      </c>
      <c r="F39" t="s">
        <v>1090</v>
      </c>
      <c r="G39" t="s">
        <v>1090</v>
      </c>
      <c r="H39" t="s">
        <v>1090</v>
      </c>
    </row>
    <row r="40" spans="1:9" ht="40.5" x14ac:dyDescent="0.15">
      <c r="A40" s="2">
        <v>78151</v>
      </c>
      <c r="B40" s="4" t="s">
        <v>700</v>
      </c>
      <c r="C40" s="4" t="s">
        <v>935</v>
      </c>
      <c r="D40" s="4" t="s">
        <v>936</v>
      </c>
      <c r="E40" s="9" t="s">
        <v>1100</v>
      </c>
      <c r="F40" t="s">
        <v>1090</v>
      </c>
      <c r="G40" t="s">
        <v>1090</v>
      </c>
      <c r="H40" t="s">
        <v>1090</v>
      </c>
    </row>
    <row r="41" spans="1:9" ht="27" x14ac:dyDescent="0.15">
      <c r="A41" s="3" t="s">
        <v>768</v>
      </c>
      <c r="B41" s="5" t="s">
        <v>700</v>
      </c>
      <c r="C41" s="5" t="s">
        <v>701</v>
      </c>
      <c r="D41" s="5" t="s">
        <v>769</v>
      </c>
      <c r="E41" s="9" t="s">
        <v>1100</v>
      </c>
      <c r="F41" t="s">
        <v>1090</v>
      </c>
      <c r="G41" t="s">
        <v>1090</v>
      </c>
      <c r="H41" t="s">
        <v>1090</v>
      </c>
    </row>
    <row r="42" spans="1:9" ht="27" x14ac:dyDescent="0.15">
      <c r="A42" s="3" t="s">
        <v>690</v>
      </c>
      <c r="B42" s="5" t="s">
        <v>448</v>
      </c>
      <c r="C42" s="5" t="s">
        <v>686</v>
      </c>
      <c r="D42" s="5" t="s">
        <v>689</v>
      </c>
      <c r="E42" s="9" t="s">
        <v>1091</v>
      </c>
      <c r="F42">
        <v>862090</v>
      </c>
      <c r="G42" t="s">
        <v>1090</v>
      </c>
      <c r="H42" t="s">
        <v>1090</v>
      </c>
      <c r="I42" s="12" t="str">
        <f>HYPERLINK("http://klibs1.kj.yamagata-u.ac.jp/mylimedio/search/search.do?keyword=%23ID%3D"&amp;F42,"OPAC")</f>
        <v>OPAC</v>
      </c>
    </row>
    <row r="43" spans="1:9" ht="40.5" x14ac:dyDescent="0.15">
      <c r="A43" s="3" t="s">
        <v>797</v>
      </c>
      <c r="B43" s="5" t="s">
        <v>448</v>
      </c>
      <c r="C43" s="5" t="s">
        <v>709</v>
      </c>
      <c r="D43" s="5" t="s">
        <v>798</v>
      </c>
      <c r="E43" s="9" t="s">
        <v>1100</v>
      </c>
      <c r="F43" t="s">
        <v>1090</v>
      </c>
      <c r="G43" t="s">
        <v>1090</v>
      </c>
      <c r="H43" t="s">
        <v>1090</v>
      </c>
    </row>
    <row r="44" spans="1:9" ht="40.5" x14ac:dyDescent="0.15">
      <c r="A44" s="3" t="s">
        <v>665</v>
      </c>
      <c r="B44" s="5" t="s">
        <v>448</v>
      </c>
      <c r="C44" s="5" t="s">
        <v>666</v>
      </c>
      <c r="D44" s="5" t="s">
        <v>667</v>
      </c>
      <c r="E44" s="9" t="s">
        <v>1091</v>
      </c>
      <c r="F44">
        <v>656818</v>
      </c>
      <c r="G44" t="s">
        <v>1090</v>
      </c>
      <c r="H44" t="s">
        <v>1090</v>
      </c>
      <c r="I44" s="12" t="str">
        <f t="shared" ref="I44:I48" si="1">HYPERLINK("http://klibs1.kj.yamagata-u.ac.jp/mylimedio/search/search.do?keyword=%23ID%3D"&amp;F44,"OPAC")</f>
        <v>OPAC</v>
      </c>
    </row>
    <row r="45" spans="1:9" ht="27" x14ac:dyDescent="0.15">
      <c r="A45" s="3" t="s">
        <v>665</v>
      </c>
      <c r="B45" s="5" t="s">
        <v>448</v>
      </c>
      <c r="C45" s="5" t="s">
        <v>666</v>
      </c>
      <c r="D45" s="5" t="s">
        <v>668</v>
      </c>
      <c r="E45" s="9" t="s">
        <v>1091</v>
      </c>
      <c r="F45">
        <v>843135</v>
      </c>
      <c r="G45" t="s">
        <v>1090</v>
      </c>
      <c r="H45" t="s">
        <v>1090</v>
      </c>
      <c r="I45" s="12" t="str">
        <f t="shared" si="1"/>
        <v>OPAC</v>
      </c>
    </row>
    <row r="46" spans="1:9" ht="27" x14ac:dyDescent="0.15">
      <c r="A46" s="3" t="s">
        <v>665</v>
      </c>
      <c r="B46" s="5" t="s">
        <v>448</v>
      </c>
      <c r="C46" s="5" t="s">
        <v>666</v>
      </c>
      <c r="D46" s="4" t="s">
        <v>669</v>
      </c>
      <c r="E46" s="9" t="s">
        <v>1091</v>
      </c>
      <c r="F46">
        <v>843137</v>
      </c>
      <c r="G46" t="s">
        <v>1090</v>
      </c>
      <c r="H46" t="s">
        <v>1090</v>
      </c>
      <c r="I46" s="12" t="str">
        <f t="shared" si="1"/>
        <v>OPAC</v>
      </c>
    </row>
    <row r="47" spans="1:9" ht="27" x14ac:dyDescent="0.15">
      <c r="A47" s="2">
        <v>78156</v>
      </c>
      <c r="B47" s="4" t="s">
        <v>700</v>
      </c>
      <c r="C47" s="4" t="s">
        <v>941</v>
      </c>
      <c r="D47" s="4" t="s">
        <v>942</v>
      </c>
      <c r="E47" s="9" t="s">
        <v>1091</v>
      </c>
      <c r="F47">
        <v>834425</v>
      </c>
      <c r="G47" t="s">
        <v>1090</v>
      </c>
      <c r="H47" t="s">
        <v>1090</v>
      </c>
      <c r="I47" s="12" t="str">
        <f t="shared" si="1"/>
        <v>OPAC</v>
      </c>
    </row>
    <row r="48" spans="1:9" ht="27" x14ac:dyDescent="0.15">
      <c r="A48" s="3" t="s">
        <v>736</v>
      </c>
      <c r="B48" s="5" t="s">
        <v>448</v>
      </c>
      <c r="C48" s="5" t="s">
        <v>33</v>
      </c>
      <c r="D48" s="5" t="s">
        <v>737</v>
      </c>
      <c r="E48" s="9" t="s">
        <v>1091</v>
      </c>
      <c r="F48">
        <v>834700</v>
      </c>
      <c r="G48" t="s">
        <v>1090</v>
      </c>
      <c r="H48" t="s">
        <v>1090</v>
      </c>
      <c r="I48" s="12" t="str">
        <f t="shared" si="1"/>
        <v>OPAC</v>
      </c>
    </row>
    <row r="49" spans="1:9" ht="27" x14ac:dyDescent="0.15">
      <c r="A49" s="2">
        <v>78158</v>
      </c>
      <c r="B49" s="4" t="s">
        <v>700</v>
      </c>
      <c r="C49" s="4" t="s">
        <v>943</v>
      </c>
      <c r="D49" s="4" t="s">
        <v>944</v>
      </c>
      <c r="E49" s="9" t="s">
        <v>1100</v>
      </c>
      <c r="F49" t="s">
        <v>1090</v>
      </c>
      <c r="G49" t="s">
        <v>1090</v>
      </c>
      <c r="H49" t="s">
        <v>1090</v>
      </c>
    </row>
    <row r="50" spans="1:9" ht="27" x14ac:dyDescent="0.15">
      <c r="A50" s="3" t="s">
        <v>780</v>
      </c>
      <c r="B50" s="5" t="s">
        <v>448</v>
      </c>
      <c r="C50" s="5" t="s">
        <v>36</v>
      </c>
      <c r="D50" s="5" t="s">
        <v>779</v>
      </c>
      <c r="E50" s="9" t="s">
        <v>1100</v>
      </c>
      <c r="F50" t="s">
        <v>1090</v>
      </c>
      <c r="G50" t="s">
        <v>1090</v>
      </c>
      <c r="H50" t="s">
        <v>1090</v>
      </c>
    </row>
    <row r="51" spans="1:9" ht="27" x14ac:dyDescent="0.15">
      <c r="A51" s="3" t="s">
        <v>271</v>
      </c>
      <c r="B51" s="5" t="s">
        <v>272</v>
      </c>
      <c r="C51" s="5" t="s">
        <v>273</v>
      </c>
      <c r="D51" s="5" t="s">
        <v>274</v>
      </c>
      <c r="E51" s="9" t="s">
        <v>1091</v>
      </c>
      <c r="F51">
        <v>844723</v>
      </c>
      <c r="G51" t="s">
        <v>1090</v>
      </c>
      <c r="H51" t="s">
        <v>1090</v>
      </c>
      <c r="I51" s="12" t="str">
        <f t="shared" ref="I51:I102" si="2">HYPERLINK("http://klibs1.kj.yamagata-u.ac.jp/mylimedio/search/search.do?keyword=%23ID%3D"&amp;F51,"OPAC")</f>
        <v>OPAC</v>
      </c>
    </row>
    <row r="52" spans="1:9" ht="27" x14ac:dyDescent="0.15">
      <c r="A52" s="3" t="s">
        <v>453</v>
      </c>
      <c r="B52" s="5" t="s">
        <v>454</v>
      </c>
      <c r="C52" s="5" t="s">
        <v>455</v>
      </c>
      <c r="D52" s="5" t="s">
        <v>456</v>
      </c>
      <c r="E52" s="9" t="s">
        <v>1091</v>
      </c>
      <c r="F52">
        <v>732035</v>
      </c>
      <c r="G52" t="s">
        <v>1090</v>
      </c>
      <c r="H52" t="s">
        <v>1090</v>
      </c>
      <c r="I52" s="12" t="str">
        <f t="shared" si="2"/>
        <v>OPAC</v>
      </c>
    </row>
    <row r="53" spans="1:9" ht="27" x14ac:dyDescent="0.15">
      <c r="A53" s="3" t="s">
        <v>453</v>
      </c>
      <c r="B53" s="5" t="s">
        <v>454</v>
      </c>
      <c r="C53" s="5" t="s">
        <v>455</v>
      </c>
      <c r="D53" s="5" t="s">
        <v>457</v>
      </c>
      <c r="E53" s="9" t="s">
        <v>1091</v>
      </c>
      <c r="F53">
        <v>484161</v>
      </c>
      <c r="G53" t="s">
        <v>1090</v>
      </c>
      <c r="H53" t="s">
        <v>1090</v>
      </c>
      <c r="I53" s="12" t="str">
        <f t="shared" si="2"/>
        <v>OPAC</v>
      </c>
    </row>
    <row r="54" spans="1:9" ht="27" x14ac:dyDescent="0.15">
      <c r="A54" s="3" t="s">
        <v>453</v>
      </c>
      <c r="B54" s="5" t="s">
        <v>454</v>
      </c>
      <c r="C54" s="5" t="s">
        <v>455</v>
      </c>
      <c r="D54" s="4" t="s">
        <v>458</v>
      </c>
      <c r="E54" s="9" t="s">
        <v>1091</v>
      </c>
      <c r="F54">
        <v>639262</v>
      </c>
      <c r="G54" t="s">
        <v>1090</v>
      </c>
      <c r="H54" t="s">
        <v>1090</v>
      </c>
      <c r="I54" s="12" t="str">
        <f t="shared" si="2"/>
        <v>OPAC</v>
      </c>
    </row>
    <row r="55" spans="1:9" ht="27" x14ac:dyDescent="0.15">
      <c r="A55" s="3" t="s">
        <v>899</v>
      </c>
      <c r="B55" s="5" t="s">
        <v>900</v>
      </c>
      <c r="C55" s="5" t="s">
        <v>901</v>
      </c>
      <c r="D55" s="5" t="s">
        <v>902</v>
      </c>
      <c r="E55" s="9" t="s">
        <v>1091</v>
      </c>
      <c r="F55">
        <v>872334</v>
      </c>
      <c r="G55" t="s">
        <v>1090</v>
      </c>
      <c r="H55" t="s">
        <v>1090</v>
      </c>
      <c r="I55" s="12" t="str">
        <f t="shared" si="2"/>
        <v>OPAC</v>
      </c>
    </row>
    <row r="56" spans="1:9" ht="27" x14ac:dyDescent="0.15">
      <c r="A56" s="3" t="s">
        <v>163</v>
      </c>
      <c r="B56" s="5" t="s">
        <v>164</v>
      </c>
      <c r="C56" s="5" t="s">
        <v>165</v>
      </c>
      <c r="D56" s="5" t="s">
        <v>166</v>
      </c>
      <c r="E56" s="9" t="s">
        <v>1091</v>
      </c>
      <c r="F56">
        <v>283582</v>
      </c>
      <c r="G56" t="s">
        <v>1090</v>
      </c>
      <c r="H56" t="s">
        <v>1090</v>
      </c>
      <c r="I56" s="12" t="str">
        <f t="shared" si="2"/>
        <v>OPAC</v>
      </c>
    </row>
    <row r="57" spans="1:9" ht="27" x14ac:dyDescent="0.15">
      <c r="A57" s="3" t="s">
        <v>163</v>
      </c>
      <c r="B57" s="5" t="s">
        <v>164</v>
      </c>
      <c r="C57" s="5" t="s">
        <v>165</v>
      </c>
      <c r="D57" s="5" t="s">
        <v>167</v>
      </c>
      <c r="E57" s="9" t="s">
        <v>1091</v>
      </c>
      <c r="F57">
        <v>133245</v>
      </c>
      <c r="G57" t="s">
        <v>1090</v>
      </c>
      <c r="H57" t="s">
        <v>1090</v>
      </c>
      <c r="I57" s="12" t="str">
        <f t="shared" si="2"/>
        <v>OPAC</v>
      </c>
    </row>
    <row r="58" spans="1:9" ht="27" x14ac:dyDescent="0.15">
      <c r="A58" s="3" t="s">
        <v>163</v>
      </c>
      <c r="B58" s="5" t="s">
        <v>164</v>
      </c>
      <c r="C58" s="5" t="s">
        <v>165</v>
      </c>
      <c r="D58" s="4" t="s">
        <v>168</v>
      </c>
      <c r="E58" s="9" t="s">
        <v>1091</v>
      </c>
      <c r="F58">
        <v>290633</v>
      </c>
      <c r="G58" t="s">
        <v>1090</v>
      </c>
      <c r="H58" t="s">
        <v>1090</v>
      </c>
      <c r="I58" s="12" t="str">
        <f t="shared" si="2"/>
        <v>OPAC</v>
      </c>
    </row>
    <row r="59" spans="1:9" ht="27" x14ac:dyDescent="0.15">
      <c r="A59" s="3" t="s">
        <v>163</v>
      </c>
      <c r="B59" s="5" t="s">
        <v>164</v>
      </c>
      <c r="C59" s="5" t="s">
        <v>165</v>
      </c>
      <c r="D59" s="4" t="s">
        <v>169</v>
      </c>
      <c r="E59" s="9" t="s">
        <v>1091</v>
      </c>
      <c r="F59">
        <v>482331</v>
      </c>
      <c r="G59" t="s">
        <v>1090</v>
      </c>
      <c r="H59" t="s">
        <v>1090</v>
      </c>
      <c r="I59" s="12" t="str">
        <f t="shared" si="2"/>
        <v>OPAC</v>
      </c>
    </row>
    <row r="60" spans="1:9" ht="27" x14ac:dyDescent="0.15">
      <c r="A60" s="3" t="s">
        <v>234</v>
      </c>
      <c r="B60" s="5" t="s">
        <v>235</v>
      </c>
      <c r="C60" s="5" t="s">
        <v>236</v>
      </c>
      <c r="D60" s="5" t="s">
        <v>237</v>
      </c>
      <c r="E60" s="9" t="s">
        <v>1091</v>
      </c>
      <c r="F60">
        <v>844986</v>
      </c>
      <c r="G60" t="s">
        <v>1090</v>
      </c>
      <c r="H60" t="s">
        <v>1090</v>
      </c>
      <c r="I60" s="12" t="str">
        <f t="shared" si="2"/>
        <v>OPAC</v>
      </c>
    </row>
    <row r="61" spans="1:9" ht="27" x14ac:dyDescent="0.15">
      <c r="A61" s="3" t="s">
        <v>242</v>
      </c>
      <c r="B61" s="5" t="s">
        <v>243</v>
      </c>
      <c r="C61" s="5" t="s">
        <v>90</v>
      </c>
      <c r="D61" s="5" t="s">
        <v>244</v>
      </c>
      <c r="E61" s="9" t="s">
        <v>1091</v>
      </c>
      <c r="F61">
        <v>142113</v>
      </c>
      <c r="G61" t="s">
        <v>1090</v>
      </c>
      <c r="H61" t="s">
        <v>1090</v>
      </c>
      <c r="I61" s="12" t="str">
        <f t="shared" si="2"/>
        <v>OPAC</v>
      </c>
    </row>
    <row r="62" spans="1:9" x14ac:dyDescent="0.15">
      <c r="A62" s="2">
        <v>78178</v>
      </c>
      <c r="B62" s="4" t="s">
        <v>84</v>
      </c>
      <c r="C62" s="4" t="s">
        <v>948</v>
      </c>
      <c r="D62" s="4" t="s">
        <v>949</v>
      </c>
      <c r="E62" s="9" t="s">
        <v>1091</v>
      </c>
      <c r="F62">
        <v>348686</v>
      </c>
      <c r="G62" t="s">
        <v>1090</v>
      </c>
      <c r="H62" t="s">
        <v>1090</v>
      </c>
      <c r="I62" s="12" t="str">
        <f t="shared" si="2"/>
        <v>OPAC</v>
      </c>
    </row>
    <row r="63" spans="1:9" ht="27" x14ac:dyDescent="0.15">
      <c r="A63" s="3" t="s">
        <v>153</v>
      </c>
      <c r="B63" s="5" t="s">
        <v>154</v>
      </c>
      <c r="C63" s="5" t="s">
        <v>155</v>
      </c>
      <c r="D63" s="5" t="s">
        <v>156</v>
      </c>
      <c r="E63" s="9" t="s">
        <v>1091</v>
      </c>
      <c r="F63">
        <v>757208</v>
      </c>
      <c r="G63" t="s">
        <v>1090</v>
      </c>
      <c r="H63" t="s">
        <v>1090</v>
      </c>
      <c r="I63" s="12" t="str">
        <f t="shared" si="2"/>
        <v>OPAC</v>
      </c>
    </row>
    <row r="64" spans="1:9" ht="27" x14ac:dyDescent="0.15">
      <c r="A64" s="3" t="s">
        <v>345</v>
      </c>
      <c r="B64" s="5" t="s">
        <v>84</v>
      </c>
      <c r="C64" s="5" t="s">
        <v>346</v>
      </c>
      <c r="D64" s="5" t="s">
        <v>347</v>
      </c>
      <c r="E64" s="9" t="s">
        <v>1091</v>
      </c>
      <c r="F64">
        <v>348686</v>
      </c>
      <c r="G64" t="s">
        <v>1090</v>
      </c>
      <c r="H64" t="s">
        <v>1090</v>
      </c>
      <c r="I64" s="12" t="str">
        <f t="shared" si="2"/>
        <v>OPAC</v>
      </c>
    </row>
    <row r="65" spans="1:9" ht="27" x14ac:dyDescent="0.15">
      <c r="A65" s="3" t="s">
        <v>879</v>
      </c>
      <c r="B65" s="5" t="s">
        <v>84</v>
      </c>
      <c r="C65" s="5" t="s">
        <v>880</v>
      </c>
      <c r="D65" s="5" t="s">
        <v>881</v>
      </c>
      <c r="E65" s="9" t="s">
        <v>1091</v>
      </c>
      <c r="F65">
        <v>348686</v>
      </c>
      <c r="G65" t="s">
        <v>1090</v>
      </c>
      <c r="H65" t="s">
        <v>1090</v>
      </c>
      <c r="I65" s="12" t="str">
        <f t="shared" si="2"/>
        <v>OPAC</v>
      </c>
    </row>
    <row r="66" spans="1:9" ht="27" x14ac:dyDescent="0.15">
      <c r="A66" s="3" t="s">
        <v>825</v>
      </c>
      <c r="B66" s="5" t="s">
        <v>246</v>
      </c>
      <c r="C66" s="5" t="s">
        <v>817</v>
      </c>
      <c r="D66" s="4" t="s">
        <v>824</v>
      </c>
      <c r="E66" s="9" t="s">
        <v>1091</v>
      </c>
      <c r="F66">
        <v>845354</v>
      </c>
      <c r="G66" t="s">
        <v>1090</v>
      </c>
      <c r="H66" t="s">
        <v>1090</v>
      </c>
      <c r="I66" s="12" t="str">
        <f t="shared" si="2"/>
        <v>OPAC</v>
      </c>
    </row>
    <row r="67" spans="1:9" ht="27" x14ac:dyDescent="0.15">
      <c r="A67" s="3" t="s">
        <v>825</v>
      </c>
      <c r="B67" s="5" t="s">
        <v>246</v>
      </c>
      <c r="C67" s="5" t="s">
        <v>817</v>
      </c>
      <c r="D67" s="5" t="s">
        <v>819</v>
      </c>
      <c r="E67" s="9" t="s">
        <v>1091</v>
      </c>
      <c r="F67">
        <v>832089</v>
      </c>
      <c r="G67" t="s">
        <v>1090</v>
      </c>
      <c r="H67" t="s">
        <v>1090</v>
      </c>
      <c r="I67" s="12" t="str">
        <f t="shared" si="2"/>
        <v>OPAC</v>
      </c>
    </row>
    <row r="68" spans="1:9" ht="27" x14ac:dyDescent="0.15">
      <c r="A68" s="3" t="s">
        <v>825</v>
      </c>
      <c r="B68" s="5" t="s">
        <v>246</v>
      </c>
      <c r="C68" s="5" t="s">
        <v>817</v>
      </c>
      <c r="D68" s="4" t="s">
        <v>820</v>
      </c>
      <c r="E68" s="9" t="s">
        <v>1091</v>
      </c>
      <c r="F68">
        <v>243011</v>
      </c>
      <c r="G68" t="s">
        <v>1090</v>
      </c>
      <c r="H68" t="s">
        <v>1090</v>
      </c>
      <c r="I68" s="12" t="str">
        <f t="shared" si="2"/>
        <v>OPAC</v>
      </c>
    </row>
    <row r="69" spans="1:9" ht="27" x14ac:dyDescent="0.15">
      <c r="A69" s="3" t="s">
        <v>825</v>
      </c>
      <c r="B69" s="5" t="s">
        <v>246</v>
      </c>
      <c r="C69" s="5" t="s">
        <v>817</v>
      </c>
      <c r="D69" s="4" t="s">
        <v>821</v>
      </c>
      <c r="E69" s="9" t="s">
        <v>1091</v>
      </c>
      <c r="F69">
        <v>787550</v>
      </c>
      <c r="G69" t="s">
        <v>1090</v>
      </c>
      <c r="H69" t="s">
        <v>1090</v>
      </c>
      <c r="I69" s="12" t="str">
        <f t="shared" si="2"/>
        <v>OPAC</v>
      </c>
    </row>
    <row r="70" spans="1:9" ht="27" x14ac:dyDescent="0.15">
      <c r="A70" s="3" t="s">
        <v>825</v>
      </c>
      <c r="B70" s="5" t="s">
        <v>246</v>
      </c>
      <c r="C70" s="5" t="s">
        <v>817</v>
      </c>
      <c r="D70" s="4" t="s">
        <v>822</v>
      </c>
      <c r="E70" s="9" t="s">
        <v>1092</v>
      </c>
      <c r="F70">
        <v>834493</v>
      </c>
      <c r="G70" t="s">
        <v>1090</v>
      </c>
      <c r="H70" t="s">
        <v>1090</v>
      </c>
      <c r="I70" s="12" t="str">
        <f t="shared" si="2"/>
        <v>OPAC</v>
      </c>
    </row>
    <row r="71" spans="1:9" ht="27" x14ac:dyDescent="0.15">
      <c r="A71" s="3" t="s">
        <v>825</v>
      </c>
      <c r="B71" s="5" t="s">
        <v>246</v>
      </c>
      <c r="C71" s="5" t="s">
        <v>817</v>
      </c>
      <c r="D71" s="4" t="s">
        <v>823</v>
      </c>
      <c r="E71" s="9" t="s">
        <v>1091</v>
      </c>
      <c r="F71">
        <v>834689</v>
      </c>
      <c r="G71" t="s">
        <v>1090</v>
      </c>
      <c r="H71" t="s">
        <v>1090</v>
      </c>
      <c r="I71" s="12" t="str">
        <f t="shared" si="2"/>
        <v>OPAC</v>
      </c>
    </row>
    <row r="72" spans="1:9" ht="27" x14ac:dyDescent="0.15">
      <c r="A72" s="3" t="s">
        <v>245</v>
      </c>
      <c r="B72" s="5" t="s">
        <v>246</v>
      </c>
      <c r="C72" s="5" t="s">
        <v>247</v>
      </c>
      <c r="D72" s="5" t="s">
        <v>248</v>
      </c>
      <c r="E72" s="9" t="s">
        <v>1091</v>
      </c>
      <c r="F72">
        <v>764898</v>
      </c>
      <c r="G72" t="s">
        <v>1090</v>
      </c>
      <c r="H72" t="s">
        <v>1090</v>
      </c>
      <c r="I72" s="12" t="str">
        <f t="shared" si="2"/>
        <v>OPAC</v>
      </c>
    </row>
    <row r="73" spans="1:9" ht="27" x14ac:dyDescent="0.15">
      <c r="A73" s="3" t="s">
        <v>299</v>
      </c>
      <c r="B73" s="5" t="s">
        <v>300</v>
      </c>
      <c r="C73" s="5" t="s">
        <v>301</v>
      </c>
      <c r="D73" s="5" t="s">
        <v>302</v>
      </c>
      <c r="E73" s="9" t="s">
        <v>1091</v>
      </c>
      <c r="F73">
        <v>731102</v>
      </c>
      <c r="G73" t="s">
        <v>1090</v>
      </c>
      <c r="H73" t="s">
        <v>1090</v>
      </c>
      <c r="I73" s="12" t="str">
        <f t="shared" si="2"/>
        <v>OPAC</v>
      </c>
    </row>
    <row r="74" spans="1:9" ht="27" x14ac:dyDescent="0.15">
      <c r="A74" s="3" t="s">
        <v>299</v>
      </c>
      <c r="B74" s="5" t="s">
        <v>300</v>
      </c>
      <c r="C74" s="5" t="s">
        <v>301</v>
      </c>
      <c r="D74" s="5" t="s">
        <v>303</v>
      </c>
      <c r="E74" s="9" t="s">
        <v>1091</v>
      </c>
      <c r="F74">
        <v>834536</v>
      </c>
      <c r="G74" t="s">
        <v>1090</v>
      </c>
      <c r="H74" t="s">
        <v>1090</v>
      </c>
      <c r="I74" s="12" t="str">
        <f t="shared" si="2"/>
        <v>OPAC</v>
      </c>
    </row>
    <row r="75" spans="1:9" ht="27" x14ac:dyDescent="0.15">
      <c r="A75" s="2">
        <v>78187</v>
      </c>
      <c r="B75" s="4" t="s">
        <v>950</v>
      </c>
      <c r="C75" s="4" t="s">
        <v>951</v>
      </c>
      <c r="D75" s="4" t="s">
        <v>952</v>
      </c>
      <c r="E75" s="9" t="s">
        <v>1091</v>
      </c>
      <c r="F75">
        <v>759769</v>
      </c>
      <c r="G75" t="s">
        <v>1090</v>
      </c>
      <c r="H75" t="s">
        <v>1090</v>
      </c>
      <c r="I75" s="12" t="str">
        <f t="shared" si="2"/>
        <v>OPAC</v>
      </c>
    </row>
    <row r="76" spans="1:9" ht="27" x14ac:dyDescent="0.15">
      <c r="A76" s="3" t="s">
        <v>639</v>
      </c>
      <c r="B76" s="5" t="s">
        <v>640</v>
      </c>
      <c r="C76" s="5" t="s">
        <v>641</v>
      </c>
      <c r="D76" s="5" t="s">
        <v>642</v>
      </c>
      <c r="E76" s="9" t="s">
        <v>1091</v>
      </c>
      <c r="F76">
        <v>874145</v>
      </c>
      <c r="G76" t="s">
        <v>1090</v>
      </c>
      <c r="H76" t="s">
        <v>1090</v>
      </c>
      <c r="I76" s="12" t="str">
        <f t="shared" si="2"/>
        <v>OPAC</v>
      </c>
    </row>
    <row r="77" spans="1:9" ht="27" x14ac:dyDescent="0.15">
      <c r="A77" s="3" t="s">
        <v>639</v>
      </c>
      <c r="B77" s="5" t="s">
        <v>640</v>
      </c>
      <c r="C77" s="5" t="s">
        <v>641</v>
      </c>
      <c r="D77" s="5" t="s">
        <v>643</v>
      </c>
      <c r="E77" s="9" t="s">
        <v>1091</v>
      </c>
      <c r="F77">
        <v>565382</v>
      </c>
      <c r="G77" t="s">
        <v>1090</v>
      </c>
      <c r="H77" t="s">
        <v>1090</v>
      </c>
      <c r="I77" s="12" t="str">
        <f t="shared" si="2"/>
        <v>OPAC</v>
      </c>
    </row>
    <row r="78" spans="1:9" ht="27" x14ac:dyDescent="0.15">
      <c r="A78" s="3" t="s">
        <v>639</v>
      </c>
      <c r="B78" s="5" t="s">
        <v>640</v>
      </c>
      <c r="C78" s="5" t="s">
        <v>641</v>
      </c>
      <c r="D78" s="4" t="s">
        <v>644</v>
      </c>
      <c r="E78" s="9" t="s">
        <v>1091</v>
      </c>
      <c r="F78">
        <v>146696</v>
      </c>
      <c r="G78" t="s">
        <v>1090</v>
      </c>
      <c r="H78" t="s">
        <v>1090</v>
      </c>
      <c r="I78" s="12" t="str">
        <f t="shared" si="2"/>
        <v>OPAC</v>
      </c>
    </row>
    <row r="79" spans="1:9" ht="27" x14ac:dyDescent="0.15">
      <c r="A79" s="3" t="s">
        <v>639</v>
      </c>
      <c r="B79" s="5" t="s">
        <v>640</v>
      </c>
      <c r="C79" s="5" t="s">
        <v>641</v>
      </c>
      <c r="D79" s="4" t="s">
        <v>645</v>
      </c>
      <c r="E79" s="9" t="s">
        <v>1091</v>
      </c>
      <c r="F79">
        <v>750045</v>
      </c>
      <c r="G79" t="s">
        <v>1090</v>
      </c>
      <c r="H79" t="s">
        <v>1090</v>
      </c>
      <c r="I79" s="12" t="str">
        <f t="shared" si="2"/>
        <v>OPAC</v>
      </c>
    </row>
    <row r="80" spans="1:9" ht="40.5" x14ac:dyDescent="0.15">
      <c r="A80" s="3" t="s">
        <v>654</v>
      </c>
      <c r="B80" s="5" t="s">
        <v>655</v>
      </c>
      <c r="C80" s="5" t="s">
        <v>656</v>
      </c>
      <c r="D80" s="5" t="s">
        <v>657</v>
      </c>
      <c r="E80" s="9" t="s">
        <v>1091</v>
      </c>
      <c r="F80">
        <v>796769</v>
      </c>
      <c r="G80" t="s">
        <v>1090</v>
      </c>
      <c r="H80">
        <v>8</v>
      </c>
      <c r="I80" s="12" t="str">
        <f>HYPERLINK("http://klibs1.kj.yamagata-u.ac.jp/mylimedio/search/search.do?keyword=%23ID%3D"&amp;F80,"農学部図書館に所蔵あり")</f>
        <v>農学部図書館に所蔵あり</v>
      </c>
    </row>
    <row r="81" spans="1:9" ht="40.5" x14ac:dyDescent="0.15">
      <c r="A81" s="3" t="s">
        <v>658</v>
      </c>
      <c r="B81" s="5" t="s">
        <v>655</v>
      </c>
      <c r="C81" s="5" t="s">
        <v>659</v>
      </c>
      <c r="D81" s="5" t="s">
        <v>660</v>
      </c>
      <c r="E81" s="9" t="s">
        <v>1091</v>
      </c>
      <c r="F81">
        <v>796769</v>
      </c>
      <c r="G81" t="s">
        <v>1090</v>
      </c>
      <c r="H81">
        <v>8</v>
      </c>
      <c r="I81" s="12" t="str">
        <f>HYPERLINK("http://klibs1.kj.yamagata-u.ac.jp/mylimedio/search/search.do?keyword=%23ID%3D"&amp;F81,"農学部図書館に所蔵あり")</f>
        <v>農学部図書館に所蔵あり</v>
      </c>
    </row>
    <row r="82" spans="1:9" ht="94.5" x14ac:dyDescent="0.15">
      <c r="A82" s="2">
        <v>78193</v>
      </c>
      <c r="B82" s="4" t="s">
        <v>953</v>
      </c>
      <c r="C82" s="4" t="s">
        <v>954</v>
      </c>
      <c r="D82" s="4" t="s">
        <v>955</v>
      </c>
      <c r="E82" s="9" t="s">
        <v>1091</v>
      </c>
      <c r="F82">
        <v>854563</v>
      </c>
      <c r="G82" t="s">
        <v>1090</v>
      </c>
      <c r="H82" t="s">
        <v>1090</v>
      </c>
      <c r="I82" s="12" t="str">
        <f t="shared" si="2"/>
        <v>OPAC</v>
      </c>
    </row>
    <row r="83" spans="1:9" ht="94.5" x14ac:dyDescent="0.15">
      <c r="A83" s="2">
        <v>78194</v>
      </c>
      <c r="B83" s="4" t="s">
        <v>953</v>
      </c>
      <c r="C83" s="4" t="s">
        <v>954</v>
      </c>
      <c r="D83" s="4" t="s">
        <v>955</v>
      </c>
      <c r="E83" s="9" t="s">
        <v>1091</v>
      </c>
      <c r="F83">
        <v>854563</v>
      </c>
      <c r="G83" t="s">
        <v>1090</v>
      </c>
      <c r="H83" t="s">
        <v>1090</v>
      </c>
      <c r="I83" s="12" t="str">
        <f t="shared" si="2"/>
        <v>OPAC</v>
      </c>
    </row>
    <row r="84" spans="1:9" ht="40.5" x14ac:dyDescent="0.15">
      <c r="A84" s="3" t="s">
        <v>903</v>
      </c>
      <c r="B84" s="5" t="s">
        <v>904</v>
      </c>
      <c r="C84" s="5" t="s">
        <v>387</v>
      </c>
      <c r="D84" s="5" t="s">
        <v>905</v>
      </c>
      <c r="E84" s="9" t="s">
        <v>1091</v>
      </c>
      <c r="F84">
        <v>842371</v>
      </c>
      <c r="G84" t="s">
        <v>1090</v>
      </c>
      <c r="H84" t="s">
        <v>1090</v>
      </c>
      <c r="I84" s="12" t="str">
        <f t="shared" si="2"/>
        <v>OPAC</v>
      </c>
    </row>
    <row r="85" spans="1:9" ht="27" x14ac:dyDescent="0.15">
      <c r="A85" s="2">
        <v>78196</v>
      </c>
      <c r="B85" s="4" t="s">
        <v>956</v>
      </c>
      <c r="C85" s="4" t="s">
        <v>957</v>
      </c>
      <c r="D85" s="4" t="s">
        <v>1089</v>
      </c>
      <c r="E85" s="9" t="s">
        <v>1091</v>
      </c>
      <c r="F85">
        <v>749942</v>
      </c>
      <c r="G85" t="s">
        <v>1090</v>
      </c>
      <c r="H85" t="s">
        <v>1090</v>
      </c>
      <c r="I85" s="12" t="str">
        <f t="shared" si="2"/>
        <v>OPAC</v>
      </c>
    </row>
    <row r="86" spans="1:9" s="7" customFormat="1" ht="27" x14ac:dyDescent="0.15">
      <c r="A86" s="6">
        <v>78196</v>
      </c>
      <c r="B86" s="10" t="s">
        <v>956</v>
      </c>
      <c r="C86" s="10" t="s">
        <v>957</v>
      </c>
      <c r="D86" s="10" t="s">
        <v>1094</v>
      </c>
      <c r="E86" s="9" t="s">
        <v>1093</v>
      </c>
      <c r="F86" s="7">
        <v>682660</v>
      </c>
      <c r="I86" s="12" t="str">
        <f t="shared" si="2"/>
        <v>OPAC</v>
      </c>
    </row>
    <row r="87" spans="1:9" ht="27" x14ac:dyDescent="0.15">
      <c r="A87" s="2">
        <v>78196</v>
      </c>
      <c r="B87" s="4" t="s">
        <v>956</v>
      </c>
      <c r="C87" s="4" t="s">
        <v>957</v>
      </c>
      <c r="D87" s="4" t="s">
        <v>958</v>
      </c>
      <c r="E87" s="9" t="s">
        <v>1091</v>
      </c>
      <c r="F87">
        <v>331021</v>
      </c>
      <c r="G87" t="s">
        <v>1090</v>
      </c>
      <c r="H87" t="s">
        <v>1090</v>
      </c>
      <c r="I87" s="12" t="str">
        <f t="shared" si="2"/>
        <v>OPAC</v>
      </c>
    </row>
    <row r="88" spans="1:9" ht="27" x14ac:dyDescent="0.15">
      <c r="A88" s="2">
        <v>78196</v>
      </c>
      <c r="B88" s="4" t="s">
        <v>956</v>
      </c>
      <c r="C88" s="4" t="s">
        <v>957</v>
      </c>
      <c r="D88" s="4" t="s">
        <v>959</v>
      </c>
      <c r="E88" s="9" t="s">
        <v>1091</v>
      </c>
      <c r="F88">
        <v>845404</v>
      </c>
      <c r="G88" t="s">
        <v>1090</v>
      </c>
      <c r="H88" t="s">
        <v>1090</v>
      </c>
      <c r="I88" s="12" t="str">
        <f t="shared" si="2"/>
        <v>OPAC</v>
      </c>
    </row>
    <row r="89" spans="1:9" ht="27" x14ac:dyDescent="0.15">
      <c r="A89" s="3" t="s">
        <v>373</v>
      </c>
      <c r="B89" s="5" t="s">
        <v>23</v>
      </c>
      <c r="C89" s="5" t="s">
        <v>374</v>
      </c>
      <c r="D89" s="5" t="s">
        <v>356</v>
      </c>
      <c r="E89" s="9" t="s">
        <v>1091</v>
      </c>
      <c r="F89">
        <v>872334</v>
      </c>
      <c r="G89" t="s">
        <v>1090</v>
      </c>
      <c r="H89" t="s">
        <v>1090</v>
      </c>
      <c r="I89" s="12" t="str">
        <f t="shared" si="2"/>
        <v>OPAC</v>
      </c>
    </row>
    <row r="90" spans="1:9" ht="27" x14ac:dyDescent="0.15">
      <c r="A90" s="3" t="s">
        <v>375</v>
      </c>
      <c r="B90" s="5" t="s">
        <v>23</v>
      </c>
      <c r="C90" s="5" t="s">
        <v>376</v>
      </c>
      <c r="D90" s="5" t="s">
        <v>356</v>
      </c>
      <c r="E90" s="9" t="s">
        <v>1091</v>
      </c>
      <c r="F90">
        <v>872334</v>
      </c>
      <c r="G90" t="s">
        <v>1090</v>
      </c>
      <c r="H90" t="s">
        <v>1090</v>
      </c>
      <c r="I90" s="12" t="str">
        <f t="shared" si="2"/>
        <v>OPAC</v>
      </c>
    </row>
    <row r="91" spans="1:9" ht="27" x14ac:dyDescent="0.15">
      <c r="A91" s="3" t="s">
        <v>377</v>
      </c>
      <c r="B91" s="5" t="s">
        <v>23</v>
      </c>
      <c r="C91" s="5" t="s">
        <v>378</v>
      </c>
      <c r="D91" s="5" t="s">
        <v>356</v>
      </c>
      <c r="E91" s="9" t="s">
        <v>1091</v>
      </c>
      <c r="F91">
        <v>872334</v>
      </c>
      <c r="G91" t="s">
        <v>1090</v>
      </c>
      <c r="H91" t="s">
        <v>1090</v>
      </c>
      <c r="I91" s="12" t="str">
        <f t="shared" si="2"/>
        <v>OPAC</v>
      </c>
    </row>
    <row r="92" spans="1:9" ht="27" x14ac:dyDescent="0.15">
      <c r="A92" s="3" t="s">
        <v>379</v>
      </c>
      <c r="B92" s="5" t="s">
        <v>23</v>
      </c>
      <c r="C92" s="5" t="s">
        <v>380</v>
      </c>
      <c r="D92" s="5" t="s">
        <v>356</v>
      </c>
      <c r="E92" s="9" t="s">
        <v>1091</v>
      </c>
      <c r="F92">
        <v>872334</v>
      </c>
      <c r="G92" t="s">
        <v>1090</v>
      </c>
      <c r="H92" t="s">
        <v>1090</v>
      </c>
      <c r="I92" s="12" t="str">
        <f t="shared" si="2"/>
        <v>OPAC</v>
      </c>
    </row>
    <row r="93" spans="1:9" ht="27" x14ac:dyDescent="0.15">
      <c r="A93" s="3" t="s">
        <v>381</v>
      </c>
      <c r="B93" s="5" t="s">
        <v>23</v>
      </c>
      <c r="C93" s="5" t="s">
        <v>382</v>
      </c>
      <c r="D93" s="5" t="s">
        <v>356</v>
      </c>
      <c r="E93" s="9" t="s">
        <v>1091</v>
      </c>
      <c r="F93">
        <v>872334</v>
      </c>
      <c r="G93" t="s">
        <v>1090</v>
      </c>
      <c r="H93" t="s">
        <v>1090</v>
      </c>
      <c r="I93" s="12" t="str">
        <f t="shared" si="2"/>
        <v>OPAC</v>
      </c>
    </row>
    <row r="94" spans="1:9" ht="27" x14ac:dyDescent="0.15">
      <c r="A94" s="3" t="s">
        <v>383</v>
      </c>
      <c r="B94" s="5" t="s">
        <v>23</v>
      </c>
      <c r="C94" s="5" t="s">
        <v>85</v>
      </c>
      <c r="D94" s="5" t="s">
        <v>356</v>
      </c>
      <c r="E94" s="9" t="s">
        <v>1091</v>
      </c>
      <c r="F94">
        <v>872334</v>
      </c>
      <c r="G94" t="s">
        <v>1090</v>
      </c>
      <c r="H94" t="s">
        <v>1090</v>
      </c>
      <c r="I94" s="12" t="str">
        <f t="shared" si="2"/>
        <v>OPAC</v>
      </c>
    </row>
    <row r="95" spans="1:9" ht="27" x14ac:dyDescent="0.15">
      <c r="A95" s="3" t="s">
        <v>384</v>
      </c>
      <c r="B95" s="5" t="s">
        <v>23</v>
      </c>
      <c r="C95" s="5" t="s">
        <v>385</v>
      </c>
      <c r="D95" s="5" t="s">
        <v>356</v>
      </c>
      <c r="E95" s="9" t="s">
        <v>1091</v>
      </c>
      <c r="F95">
        <v>872334</v>
      </c>
      <c r="G95" t="s">
        <v>1090</v>
      </c>
      <c r="H95" t="s">
        <v>1090</v>
      </c>
      <c r="I95" s="12" t="str">
        <f t="shared" si="2"/>
        <v>OPAC</v>
      </c>
    </row>
    <row r="96" spans="1:9" ht="40.5" x14ac:dyDescent="0.15">
      <c r="A96" s="3" t="s">
        <v>386</v>
      </c>
      <c r="B96" s="5" t="s">
        <v>23</v>
      </c>
      <c r="C96" s="5" t="s">
        <v>387</v>
      </c>
      <c r="D96" s="5" t="s">
        <v>356</v>
      </c>
      <c r="E96" s="9" t="s">
        <v>1091</v>
      </c>
      <c r="F96">
        <v>872334</v>
      </c>
      <c r="G96" t="s">
        <v>1090</v>
      </c>
      <c r="H96" t="s">
        <v>1090</v>
      </c>
      <c r="I96" s="12" t="str">
        <f t="shared" si="2"/>
        <v>OPAC</v>
      </c>
    </row>
    <row r="97" spans="1:9" ht="27" x14ac:dyDescent="0.15">
      <c r="A97" s="3" t="s">
        <v>388</v>
      </c>
      <c r="B97" s="5" t="s">
        <v>23</v>
      </c>
      <c r="C97" s="5" t="s">
        <v>389</v>
      </c>
      <c r="D97" s="5" t="s">
        <v>356</v>
      </c>
      <c r="E97" s="9" t="s">
        <v>1091</v>
      </c>
      <c r="F97">
        <v>872334</v>
      </c>
      <c r="G97" t="s">
        <v>1090</v>
      </c>
      <c r="H97" t="s">
        <v>1090</v>
      </c>
      <c r="I97" s="12" t="str">
        <f t="shared" si="2"/>
        <v>OPAC</v>
      </c>
    </row>
    <row r="98" spans="1:9" ht="27" x14ac:dyDescent="0.15">
      <c r="A98" s="3" t="s">
        <v>390</v>
      </c>
      <c r="B98" s="5" t="s">
        <v>23</v>
      </c>
      <c r="C98" s="5" t="s">
        <v>391</v>
      </c>
      <c r="D98" s="5" t="s">
        <v>356</v>
      </c>
      <c r="E98" s="9" t="s">
        <v>1091</v>
      </c>
      <c r="F98">
        <v>872334</v>
      </c>
      <c r="G98" t="s">
        <v>1090</v>
      </c>
      <c r="H98" t="s">
        <v>1090</v>
      </c>
      <c r="I98" s="12" t="str">
        <f t="shared" si="2"/>
        <v>OPAC</v>
      </c>
    </row>
    <row r="99" spans="1:9" ht="27" x14ac:dyDescent="0.15">
      <c r="A99" s="3" t="s">
        <v>392</v>
      </c>
      <c r="B99" s="5" t="s">
        <v>23</v>
      </c>
      <c r="C99" s="5" t="s">
        <v>393</v>
      </c>
      <c r="D99" s="5" t="s">
        <v>356</v>
      </c>
      <c r="E99" s="9" t="s">
        <v>1091</v>
      </c>
      <c r="F99">
        <v>872334</v>
      </c>
      <c r="G99" t="s">
        <v>1090</v>
      </c>
      <c r="H99" t="s">
        <v>1090</v>
      </c>
      <c r="I99" s="12" t="str">
        <f t="shared" si="2"/>
        <v>OPAC</v>
      </c>
    </row>
    <row r="100" spans="1:9" ht="40.5" x14ac:dyDescent="0.15">
      <c r="A100" s="3" t="s">
        <v>394</v>
      </c>
      <c r="B100" s="5" t="s">
        <v>23</v>
      </c>
      <c r="C100" s="5" t="s">
        <v>395</v>
      </c>
      <c r="D100" s="5" t="s">
        <v>356</v>
      </c>
      <c r="E100" s="9" t="s">
        <v>1091</v>
      </c>
      <c r="F100">
        <v>872334</v>
      </c>
      <c r="G100" t="s">
        <v>1090</v>
      </c>
      <c r="H100" t="s">
        <v>1090</v>
      </c>
      <c r="I100" s="12" t="str">
        <f t="shared" si="2"/>
        <v>OPAC</v>
      </c>
    </row>
    <row r="101" spans="1:9" ht="27" x14ac:dyDescent="0.15">
      <c r="A101" s="3" t="s">
        <v>396</v>
      </c>
      <c r="B101" s="5" t="s">
        <v>23</v>
      </c>
      <c r="C101" s="5" t="s">
        <v>66</v>
      </c>
      <c r="D101" s="5" t="s">
        <v>356</v>
      </c>
      <c r="E101" s="9" t="s">
        <v>1091</v>
      </c>
      <c r="F101">
        <v>872334</v>
      </c>
      <c r="G101" t="s">
        <v>1090</v>
      </c>
      <c r="H101" t="s">
        <v>1090</v>
      </c>
      <c r="I101" s="12" t="str">
        <f t="shared" si="2"/>
        <v>OPAC</v>
      </c>
    </row>
    <row r="102" spans="1:9" ht="27" x14ac:dyDescent="0.15">
      <c r="A102" s="3" t="s">
        <v>397</v>
      </c>
      <c r="B102" s="5" t="s">
        <v>23</v>
      </c>
      <c r="C102" s="5" t="s">
        <v>398</v>
      </c>
      <c r="D102" s="5" t="s">
        <v>356</v>
      </c>
      <c r="E102" s="9" t="s">
        <v>1091</v>
      </c>
      <c r="F102">
        <v>872334</v>
      </c>
      <c r="G102" t="s">
        <v>1090</v>
      </c>
      <c r="H102" t="s">
        <v>1090</v>
      </c>
      <c r="I102" s="12" t="str">
        <f t="shared" si="2"/>
        <v>OPAC</v>
      </c>
    </row>
    <row r="103" spans="1:9" ht="27" x14ac:dyDescent="0.15">
      <c r="A103" s="3" t="s">
        <v>629</v>
      </c>
      <c r="B103" s="5" t="s">
        <v>630</v>
      </c>
      <c r="C103" s="5" t="s">
        <v>631</v>
      </c>
      <c r="D103" s="5" t="s">
        <v>632</v>
      </c>
      <c r="E103" s="9" t="s">
        <v>1100</v>
      </c>
      <c r="F103" t="s">
        <v>1090</v>
      </c>
      <c r="G103" t="s">
        <v>1090</v>
      </c>
      <c r="H103" t="s">
        <v>1090</v>
      </c>
    </row>
    <row r="104" spans="1:9" ht="27" x14ac:dyDescent="0.15">
      <c r="A104" s="2">
        <v>78218</v>
      </c>
      <c r="B104" s="4" t="s">
        <v>920</v>
      </c>
      <c r="C104" s="4" t="s">
        <v>960</v>
      </c>
      <c r="D104" s="4" t="s">
        <v>961</v>
      </c>
      <c r="E104" s="9" t="s">
        <v>1091</v>
      </c>
      <c r="F104">
        <v>765592</v>
      </c>
      <c r="G104" t="s">
        <v>1090</v>
      </c>
      <c r="H104" t="s">
        <v>1090</v>
      </c>
      <c r="I104" s="12" t="str">
        <f>HYPERLINK("http://klibs1.kj.yamagata-u.ac.jp/mylimedio/search/search.do?keyword=%23ID%3D"&amp;F104,"OPAC")</f>
        <v>OPAC</v>
      </c>
    </row>
    <row r="105" spans="1:9" ht="27" x14ac:dyDescent="0.15">
      <c r="A105" s="3" t="s">
        <v>19</v>
      </c>
      <c r="B105" s="5" t="s">
        <v>20</v>
      </c>
      <c r="C105" s="5" t="s">
        <v>14</v>
      </c>
      <c r="D105" s="5" t="s">
        <v>15</v>
      </c>
      <c r="E105" s="9" t="s">
        <v>1100</v>
      </c>
      <c r="F105" t="s">
        <v>1090</v>
      </c>
      <c r="G105" t="s">
        <v>1090</v>
      </c>
      <c r="H105" t="s">
        <v>1090</v>
      </c>
    </row>
    <row r="106" spans="1:9" ht="27" x14ac:dyDescent="0.15">
      <c r="A106" s="3" t="s">
        <v>661</v>
      </c>
      <c r="B106" s="5" t="s">
        <v>662</v>
      </c>
      <c r="C106" s="5" t="s">
        <v>663</v>
      </c>
      <c r="D106" s="5" t="s">
        <v>664</v>
      </c>
      <c r="E106" s="9" t="s">
        <v>1100</v>
      </c>
      <c r="F106" t="s">
        <v>1090</v>
      </c>
      <c r="G106" t="s">
        <v>1090</v>
      </c>
      <c r="H106" t="s">
        <v>1090</v>
      </c>
    </row>
    <row r="107" spans="1:9" ht="27" x14ac:dyDescent="0.15">
      <c r="A107" s="3" t="s">
        <v>875</v>
      </c>
      <c r="B107" s="5" t="s">
        <v>662</v>
      </c>
      <c r="C107" s="5" t="s">
        <v>876</v>
      </c>
      <c r="D107" s="5" t="s">
        <v>877</v>
      </c>
      <c r="E107" s="9" t="s">
        <v>1091</v>
      </c>
      <c r="F107">
        <v>868966</v>
      </c>
      <c r="G107" t="s">
        <v>1090</v>
      </c>
      <c r="H107" t="s">
        <v>1090</v>
      </c>
      <c r="I107" s="12" t="str">
        <f t="shared" ref="I107:I108" si="3">HYPERLINK("http://klibs1.kj.yamagata-u.ac.jp/mylimedio/search/search.do?keyword=%23ID%3D"&amp;F107,"OPAC")</f>
        <v>OPAC</v>
      </c>
    </row>
    <row r="108" spans="1:9" ht="27" x14ac:dyDescent="0.15">
      <c r="A108" s="3" t="s">
        <v>157</v>
      </c>
      <c r="B108" s="5" t="s">
        <v>158</v>
      </c>
      <c r="C108" s="5" t="s">
        <v>159</v>
      </c>
      <c r="D108" s="5" t="s">
        <v>160</v>
      </c>
      <c r="E108" s="9" t="s">
        <v>1091</v>
      </c>
      <c r="F108">
        <v>863263</v>
      </c>
      <c r="G108" t="s">
        <v>1090</v>
      </c>
      <c r="H108" t="s">
        <v>1090</v>
      </c>
      <c r="I108" s="12" t="str">
        <f t="shared" si="3"/>
        <v>OPAC</v>
      </c>
    </row>
    <row r="109" spans="1:9" ht="40.5" x14ac:dyDescent="0.15">
      <c r="A109" s="3" t="s">
        <v>219</v>
      </c>
      <c r="B109" s="5" t="s">
        <v>220</v>
      </c>
      <c r="C109" s="5" t="s">
        <v>221</v>
      </c>
      <c r="D109" s="5" t="s">
        <v>222</v>
      </c>
      <c r="E109" s="9" t="s">
        <v>1100</v>
      </c>
      <c r="F109" t="s">
        <v>1090</v>
      </c>
      <c r="G109" t="s">
        <v>1090</v>
      </c>
      <c r="H109" t="s">
        <v>1090</v>
      </c>
    </row>
    <row r="110" spans="1:9" ht="40.5" x14ac:dyDescent="0.15">
      <c r="A110" s="2">
        <v>78224</v>
      </c>
      <c r="B110" s="4" t="s">
        <v>220</v>
      </c>
      <c r="C110" s="4" t="s">
        <v>962</v>
      </c>
      <c r="D110" s="4" t="s">
        <v>963</v>
      </c>
      <c r="E110" s="9" t="s">
        <v>1100</v>
      </c>
      <c r="F110" t="s">
        <v>1090</v>
      </c>
      <c r="G110" t="s">
        <v>1090</v>
      </c>
      <c r="H110" t="s">
        <v>1090</v>
      </c>
    </row>
    <row r="111" spans="1:9" ht="40.5" x14ac:dyDescent="0.15">
      <c r="A111" s="2">
        <v>78225</v>
      </c>
      <c r="B111" s="4" t="s">
        <v>220</v>
      </c>
      <c r="C111" s="4" t="s">
        <v>964</v>
      </c>
      <c r="D111" s="4" t="s">
        <v>965</v>
      </c>
      <c r="E111" s="9" t="s">
        <v>1091</v>
      </c>
      <c r="F111">
        <v>795563</v>
      </c>
      <c r="G111" t="s">
        <v>1090</v>
      </c>
      <c r="H111" t="s">
        <v>1090</v>
      </c>
      <c r="I111" s="12" t="str">
        <f t="shared" ref="I111:I112" si="4">HYPERLINK("http://klibs1.kj.yamagata-u.ac.jp/mylimedio/search/search.do?keyword=%23ID%3D"&amp;F111,"OPAC")</f>
        <v>OPAC</v>
      </c>
    </row>
    <row r="112" spans="1:9" ht="40.5" x14ac:dyDescent="0.15">
      <c r="A112" s="2">
        <v>78225</v>
      </c>
      <c r="B112" s="4" t="s">
        <v>220</v>
      </c>
      <c r="C112" s="4" t="s">
        <v>964</v>
      </c>
      <c r="D112" s="4" t="s">
        <v>966</v>
      </c>
      <c r="E112" s="9" t="s">
        <v>1092</v>
      </c>
      <c r="F112">
        <v>276088</v>
      </c>
      <c r="G112" t="s">
        <v>1090</v>
      </c>
      <c r="H112" t="s">
        <v>1090</v>
      </c>
      <c r="I112" s="12" t="str">
        <f t="shared" si="4"/>
        <v>OPAC</v>
      </c>
    </row>
    <row r="113" spans="1:9" ht="27" x14ac:dyDescent="0.15">
      <c r="A113" s="2">
        <v>78226</v>
      </c>
      <c r="B113" s="4" t="s">
        <v>967</v>
      </c>
      <c r="C113" s="4" t="s">
        <v>968</v>
      </c>
      <c r="D113" s="4" t="s">
        <v>969</v>
      </c>
      <c r="E113" s="9" t="s">
        <v>1100</v>
      </c>
      <c r="F113" t="s">
        <v>1090</v>
      </c>
      <c r="G113" t="s">
        <v>1090</v>
      </c>
      <c r="H113" t="s">
        <v>1090</v>
      </c>
    </row>
    <row r="114" spans="1:9" ht="40.5" x14ac:dyDescent="0.15">
      <c r="A114" s="3" t="s">
        <v>850</v>
      </c>
      <c r="B114" s="5" t="s">
        <v>662</v>
      </c>
      <c r="C114" s="5" t="s">
        <v>830</v>
      </c>
      <c r="D114" s="5" t="s">
        <v>849</v>
      </c>
      <c r="E114" s="9" t="s">
        <v>1100</v>
      </c>
      <c r="F114" t="s">
        <v>1090</v>
      </c>
      <c r="G114" t="s">
        <v>1090</v>
      </c>
      <c r="H114" t="s">
        <v>1090</v>
      </c>
    </row>
    <row r="115" spans="1:9" ht="54" x14ac:dyDescent="0.15">
      <c r="A115" s="3" t="s">
        <v>181</v>
      </c>
      <c r="B115" s="5" t="s">
        <v>158</v>
      </c>
      <c r="C115" s="5" t="s">
        <v>182</v>
      </c>
      <c r="D115" s="5" t="s">
        <v>183</v>
      </c>
      <c r="E115" s="9" t="s">
        <v>1091</v>
      </c>
      <c r="F115">
        <v>656833</v>
      </c>
      <c r="G115" t="s">
        <v>1090</v>
      </c>
      <c r="H115" t="s">
        <v>1090</v>
      </c>
      <c r="I115" s="12" t="str">
        <f t="shared" ref="I115:I116" si="5">HYPERLINK("http://klibs1.kj.yamagata-u.ac.jp/mylimedio/search/search.do?keyword=%23ID%3D"&amp;F115,"OPAC")</f>
        <v>OPAC</v>
      </c>
    </row>
    <row r="116" spans="1:9" ht="54" x14ac:dyDescent="0.15">
      <c r="A116" s="3" t="s">
        <v>181</v>
      </c>
      <c r="B116" s="5" t="s">
        <v>158</v>
      </c>
      <c r="C116" s="5" t="s">
        <v>182</v>
      </c>
      <c r="D116" s="5" t="s">
        <v>184</v>
      </c>
      <c r="E116" s="9" t="s">
        <v>1091</v>
      </c>
      <c r="F116">
        <v>501127</v>
      </c>
      <c r="G116" t="s">
        <v>1090</v>
      </c>
      <c r="H116" t="s">
        <v>1090</v>
      </c>
      <c r="I116" s="12" t="str">
        <f t="shared" si="5"/>
        <v>OPAC</v>
      </c>
    </row>
    <row r="117" spans="1:9" ht="40.5" x14ac:dyDescent="0.15">
      <c r="A117" s="3" t="s">
        <v>223</v>
      </c>
      <c r="B117" s="5" t="s">
        <v>220</v>
      </c>
      <c r="C117" s="5" t="s">
        <v>224</v>
      </c>
      <c r="D117" s="5" t="s">
        <v>222</v>
      </c>
      <c r="E117" s="9" t="s">
        <v>1100</v>
      </c>
      <c r="F117" t="s">
        <v>1090</v>
      </c>
      <c r="G117" t="s">
        <v>1090</v>
      </c>
      <c r="H117" t="s">
        <v>1090</v>
      </c>
    </row>
    <row r="118" spans="1:9" ht="40.5" x14ac:dyDescent="0.15">
      <c r="A118" s="2">
        <v>78230</v>
      </c>
      <c r="B118" s="4" t="s">
        <v>630</v>
      </c>
      <c r="C118" s="4" t="s">
        <v>970</v>
      </c>
      <c r="D118" s="4" t="s">
        <v>971</v>
      </c>
      <c r="E118" s="9" t="s">
        <v>1091</v>
      </c>
      <c r="F118">
        <v>868964</v>
      </c>
      <c r="G118" t="s">
        <v>1090</v>
      </c>
      <c r="H118" t="s">
        <v>1090</v>
      </c>
      <c r="I118" s="12" t="str">
        <f t="shared" ref="I118:I120" si="6">HYPERLINK("http://klibs1.kj.yamagata-u.ac.jp/mylimedio/search/search.do?keyword=%23ID%3D"&amp;F118,"OPAC")</f>
        <v>OPAC</v>
      </c>
    </row>
    <row r="119" spans="1:9" ht="40.5" x14ac:dyDescent="0.15">
      <c r="A119" s="2">
        <v>78231</v>
      </c>
      <c r="B119" s="4" t="s">
        <v>920</v>
      </c>
      <c r="C119" s="4" t="s">
        <v>972</v>
      </c>
      <c r="D119" s="4" t="s">
        <v>973</v>
      </c>
      <c r="E119" s="9" t="s">
        <v>1092</v>
      </c>
      <c r="F119">
        <v>854513</v>
      </c>
      <c r="G119" t="s">
        <v>1090</v>
      </c>
      <c r="H119" t="s">
        <v>1090</v>
      </c>
      <c r="I119" s="12" t="str">
        <f t="shared" si="6"/>
        <v>OPAC</v>
      </c>
    </row>
    <row r="120" spans="1:9" ht="27" x14ac:dyDescent="0.15">
      <c r="A120" s="2">
        <v>78232</v>
      </c>
      <c r="B120" s="4" t="s">
        <v>20</v>
      </c>
      <c r="C120" s="4" t="s">
        <v>974</v>
      </c>
      <c r="D120" s="4" t="s">
        <v>975</v>
      </c>
      <c r="E120" s="9" t="s">
        <v>1091</v>
      </c>
      <c r="F120">
        <v>862555</v>
      </c>
      <c r="G120" t="s">
        <v>1090</v>
      </c>
      <c r="H120" t="s">
        <v>1090</v>
      </c>
      <c r="I120" s="12" t="str">
        <f t="shared" si="6"/>
        <v>OPAC</v>
      </c>
    </row>
    <row r="121" spans="1:9" ht="40.5" x14ac:dyDescent="0.15">
      <c r="A121" s="3" t="s">
        <v>855</v>
      </c>
      <c r="B121" s="5" t="s">
        <v>662</v>
      </c>
      <c r="C121" s="5" t="s">
        <v>856</v>
      </c>
      <c r="D121" s="5" t="s">
        <v>857</v>
      </c>
      <c r="E121" s="9" t="s">
        <v>1100</v>
      </c>
      <c r="F121" t="s">
        <v>1090</v>
      </c>
      <c r="G121" t="s">
        <v>1090</v>
      </c>
      <c r="H121" t="s">
        <v>1090</v>
      </c>
    </row>
    <row r="122" spans="1:9" ht="40.5" x14ac:dyDescent="0.15">
      <c r="A122" s="3" t="s">
        <v>855</v>
      </c>
      <c r="B122" s="5" t="s">
        <v>662</v>
      </c>
      <c r="C122" s="5" t="s">
        <v>856</v>
      </c>
      <c r="D122" s="5" t="s">
        <v>858</v>
      </c>
      <c r="E122" s="9" t="s">
        <v>1100</v>
      </c>
      <c r="F122" t="s">
        <v>1090</v>
      </c>
      <c r="G122" t="s">
        <v>1090</v>
      </c>
      <c r="H122" t="s">
        <v>1090</v>
      </c>
    </row>
    <row r="123" spans="1:9" ht="27" x14ac:dyDescent="0.15">
      <c r="A123" s="3" t="s">
        <v>333</v>
      </c>
      <c r="B123" s="5" t="s">
        <v>4</v>
      </c>
      <c r="C123" s="5" t="s">
        <v>334</v>
      </c>
      <c r="D123" s="5" t="s">
        <v>335</v>
      </c>
      <c r="E123" s="9" t="s">
        <v>1091</v>
      </c>
      <c r="F123">
        <v>874021</v>
      </c>
      <c r="G123" t="s">
        <v>1090</v>
      </c>
      <c r="H123" t="s">
        <v>1090</v>
      </c>
      <c r="I123" s="12" t="str">
        <f t="shared" ref="I123:I127" si="7">HYPERLINK("http://klibs1.kj.yamagata-u.ac.jp/mylimedio/search/search.do?keyword=%23ID%3D"&amp;F123,"OPAC")</f>
        <v>OPAC</v>
      </c>
    </row>
    <row r="124" spans="1:9" ht="27" x14ac:dyDescent="0.15">
      <c r="A124" s="3" t="s">
        <v>741</v>
      </c>
      <c r="B124" s="5" t="s">
        <v>4</v>
      </c>
      <c r="C124" s="5" t="s">
        <v>507</v>
      </c>
      <c r="D124" s="5" t="s">
        <v>742</v>
      </c>
      <c r="E124" s="9" t="s">
        <v>1091</v>
      </c>
      <c r="F124">
        <v>862454</v>
      </c>
      <c r="G124" t="s">
        <v>1090</v>
      </c>
      <c r="H124" t="s">
        <v>1090</v>
      </c>
      <c r="I124" s="12" t="str">
        <f t="shared" si="7"/>
        <v>OPAC</v>
      </c>
    </row>
    <row r="125" spans="1:9" ht="27" x14ac:dyDescent="0.15">
      <c r="A125" s="3" t="s">
        <v>536</v>
      </c>
      <c r="B125" s="5" t="s">
        <v>4</v>
      </c>
      <c r="C125" s="5" t="s">
        <v>36</v>
      </c>
      <c r="D125" s="5" t="s">
        <v>537</v>
      </c>
      <c r="E125" s="9" t="s">
        <v>1091</v>
      </c>
      <c r="F125">
        <v>779147</v>
      </c>
      <c r="G125" t="s">
        <v>1090</v>
      </c>
      <c r="H125" t="s">
        <v>1090</v>
      </c>
      <c r="I125" s="12" t="str">
        <f t="shared" si="7"/>
        <v>OPAC</v>
      </c>
    </row>
    <row r="126" spans="1:9" ht="40.5" x14ac:dyDescent="0.15">
      <c r="A126" s="3" t="s">
        <v>750</v>
      </c>
      <c r="B126" s="5" t="s">
        <v>4</v>
      </c>
      <c r="C126" s="5" t="s">
        <v>751</v>
      </c>
      <c r="D126" s="5" t="s">
        <v>752</v>
      </c>
      <c r="E126" s="9" t="s">
        <v>1091</v>
      </c>
      <c r="F126">
        <v>848561</v>
      </c>
      <c r="G126" t="s">
        <v>1090</v>
      </c>
      <c r="H126" t="s">
        <v>1090</v>
      </c>
      <c r="I126" s="12" t="str">
        <f t="shared" si="7"/>
        <v>OPAC</v>
      </c>
    </row>
    <row r="127" spans="1:9" ht="27" x14ac:dyDescent="0.15">
      <c r="A127" s="3" t="s">
        <v>295</v>
      </c>
      <c r="B127" s="5" t="s">
        <v>4</v>
      </c>
      <c r="C127" s="5" t="s">
        <v>33</v>
      </c>
      <c r="D127" s="5" t="s">
        <v>296</v>
      </c>
      <c r="E127" s="9" t="s">
        <v>1091</v>
      </c>
      <c r="F127">
        <v>779174</v>
      </c>
      <c r="G127" t="s">
        <v>1090</v>
      </c>
      <c r="H127" t="s">
        <v>1090</v>
      </c>
      <c r="I127" s="12" t="str">
        <f t="shared" si="7"/>
        <v>OPAC</v>
      </c>
    </row>
    <row r="128" spans="1:9" ht="27" x14ac:dyDescent="0.15">
      <c r="A128" s="2">
        <v>78242</v>
      </c>
      <c r="B128" s="4" t="s">
        <v>4</v>
      </c>
      <c r="C128" s="4" t="s">
        <v>976</v>
      </c>
      <c r="D128" s="4" t="s">
        <v>977</v>
      </c>
      <c r="E128" s="9" t="s">
        <v>1100</v>
      </c>
      <c r="F128" t="s">
        <v>1090</v>
      </c>
      <c r="G128" t="s">
        <v>1090</v>
      </c>
      <c r="H128" t="s">
        <v>1090</v>
      </c>
    </row>
    <row r="129" spans="1:9" ht="27" x14ac:dyDescent="0.15">
      <c r="A129" s="3" t="s">
        <v>716</v>
      </c>
      <c r="B129" s="5" t="s">
        <v>4</v>
      </c>
      <c r="C129" s="5" t="s">
        <v>717</v>
      </c>
      <c r="D129" s="5" t="s">
        <v>718</v>
      </c>
      <c r="E129" s="9" t="s">
        <v>1091</v>
      </c>
      <c r="F129">
        <v>845292</v>
      </c>
      <c r="G129" t="s">
        <v>1090</v>
      </c>
      <c r="H129" t="s">
        <v>1090</v>
      </c>
      <c r="I129" s="12" t="str">
        <f>HYPERLINK("http://klibs1.kj.yamagata-u.ac.jp/mylimedio/search/search.do?keyword=%23ID%3D"&amp;F129,"OPAC")</f>
        <v>OPAC</v>
      </c>
    </row>
    <row r="130" spans="1:9" ht="27" x14ac:dyDescent="0.15">
      <c r="A130" s="3" t="s">
        <v>255</v>
      </c>
      <c r="B130" s="5" t="s">
        <v>4</v>
      </c>
      <c r="C130" s="5" t="s">
        <v>256</v>
      </c>
      <c r="D130" s="5" t="s">
        <v>257</v>
      </c>
      <c r="E130" s="9" t="s">
        <v>1100</v>
      </c>
      <c r="F130" t="s">
        <v>1090</v>
      </c>
      <c r="G130" t="s">
        <v>1090</v>
      </c>
      <c r="H130" t="s">
        <v>1090</v>
      </c>
    </row>
    <row r="131" spans="1:9" ht="27" x14ac:dyDescent="0.15">
      <c r="A131" s="2">
        <v>78245</v>
      </c>
      <c r="B131" s="4" t="s">
        <v>4</v>
      </c>
      <c r="C131" s="4" t="s">
        <v>978</v>
      </c>
      <c r="D131" s="4" t="s">
        <v>979</v>
      </c>
      <c r="E131" s="9" t="s">
        <v>1091</v>
      </c>
      <c r="F131">
        <v>868983</v>
      </c>
      <c r="G131" t="s">
        <v>1090</v>
      </c>
      <c r="H131" t="s">
        <v>1090</v>
      </c>
      <c r="I131" s="12" t="str">
        <f>HYPERLINK("http://klibs1.kj.yamagata-u.ac.jp/mylimedio/search/search.do?keyword=%23ID%3D"&amp;F131,"OPAC")</f>
        <v>OPAC</v>
      </c>
    </row>
    <row r="132" spans="1:9" ht="40.5" x14ac:dyDescent="0.15">
      <c r="A132" s="2">
        <v>78246</v>
      </c>
      <c r="B132" s="4" t="s">
        <v>931</v>
      </c>
      <c r="C132" s="4" t="s">
        <v>932</v>
      </c>
      <c r="D132" s="4" t="s">
        <v>933</v>
      </c>
      <c r="E132" s="9" t="s">
        <v>1100</v>
      </c>
      <c r="F132" t="s">
        <v>1090</v>
      </c>
      <c r="G132" t="s">
        <v>1090</v>
      </c>
      <c r="H132" t="s">
        <v>1090</v>
      </c>
    </row>
    <row r="133" spans="1:9" ht="54" x14ac:dyDescent="0.15">
      <c r="A133" s="2">
        <v>78247</v>
      </c>
      <c r="B133" s="4" t="s">
        <v>931</v>
      </c>
      <c r="C133" s="4" t="s">
        <v>934</v>
      </c>
      <c r="D133" s="4" t="s">
        <v>933</v>
      </c>
      <c r="E133" s="9" t="s">
        <v>1100</v>
      </c>
      <c r="F133" t="s">
        <v>1090</v>
      </c>
      <c r="G133" t="s">
        <v>1090</v>
      </c>
      <c r="H133" t="s">
        <v>1090</v>
      </c>
    </row>
    <row r="134" spans="1:9" ht="40.5" x14ac:dyDescent="0.15">
      <c r="A134" s="3" t="s">
        <v>753</v>
      </c>
      <c r="B134" s="5" t="s">
        <v>4</v>
      </c>
      <c r="C134" s="5" t="s">
        <v>751</v>
      </c>
      <c r="D134" s="5" t="s">
        <v>752</v>
      </c>
      <c r="E134" s="9" t="s">
        <v>1091</v>
      </c>
      <c r="F134">
        <v>848561</v>
      </c>
      <c r="G134" t="s">
        <v>1090</v>
      </c>
      <c r="H134" t="s">
        <v>1090</v>
      </c>
      <c r="I134" s="12" t="str">
        <f>HYPERLINK("http://klibs1.kj.yamagata-u.ac.jp/mylimedio/search/search.do?keyword=%23ID%3D"&amp;F134,"OPAC")</f>
        <v>OPAC</v>
      </c>
    </row>
    <row r="135" spans="1:9" ht="40.5" x14ac:dyDescent="0.15">
      <c r="A135" s="3" t="s">
        <v>708</v>
      </c>
      <c r="B135" s="5" t="s">
        <v>4</v>
      </c>
      <c r="C135" s="5" t="s">
        <v>709</v>
      </c>
      <c r="D135" s="5" t="s">
        <v>710</v>
      </c>
      <c r="E135" s="9" t="s">
        <v>1100</v>
      </c>
      <c r="F135" t="s">
        <v>1090</v>
      </c>
      <c r="G135" t="s">
        <v>1090</v>
      </c>
      <c r="H135" t="s">
        <v>1090</v>
      </c>
    </row>
    <row r="136" spans="1:9" ht="27" x14ac:dyDescent="0.15">
      <c r="A136" s="3" t="s">
        <v>766</v>
      </c>
      <c r="B136" s="5" t="s">
        <v>4</v>
      </c>
      <c r="C136" s="5" t="s">
        <v>422</v>
      </c>
      <c r="D136" s="5" t="s">
        <v>767</v>
      </c>
      <c r="E136" s="9" t="s">
        <v>1100</v>
      </c>
      <c r="F136" t="s">
        <v>1090</v>
      </c>
      <c r="G136" t="s">
        <v>1090</v>
      </c>
      <c r="H136" t="s">
        <v>1090</v>
      </c>
    </row>
    <row r="137" spans="1:9" ht="27" x14ac:dyDescent="0.15">
      <c r="A137" s="3" t="s">
        <v>35</v>
      </c>
      <c r="B137" s="5" t="s">
        <v>4</v>
      </c>
      <c r="C137" s="5" t="s">
        <v>36</v>
      </c>
      <c r="D137" s="5" t="s">
        <v>37</v>
      </c>
      <c r="E137" s="9" t="s">
        <v>1100</v>
      </c>
      <c r="F137" t="s">
        <v>1090</v>
      </c>
      <c r="G137" t="s">
        <v>1090</v>
      </c>
      <c r="H137" t="s">
        <v>1090</v>
      </c>
    </row>
    <row r="138" spans="1:9" ht="27" x14ac:dyDescent="0.15">
      <c r="A138" s="2">
        <v>78255</v>
      </c>
      <c r="B138" s="4" t="s">
        <v>4</v>
      </c>
      <c r="C138" s="4" t="s">
        <v>978</v>
      </c>
      <c r="D138" s="4" t="s">
        <v>979</v>
      </c>
      <c r="E138" s="9" t="s">
        <v>1091</v>
      </c>
      <c r="F138">
        <v>868983</v>
      </c>
      <c r="G138" t="s">
        <v>1090</v>
      </c>
      <c r="H138" t="s">
        <v>1090</v>
      </c>
      <c r="I138" s="12" t="str">
        <f>HYPERLINK("http://klibs1.kj.yamagata-u.ac.jp/mylimedio/search/search.do?keyword=%23ID%3D"&amp;F138,"OPAC")</f>
        <v>OPAC</v>
      </c>
    </row>
    <row r="139" spans="1:9" ht="27" x14ac:dyDescent="0.15">
      <c r="A139" s="3" t="s">
        <v>748</v>
      </c>
      <c r="B139" s="5" t="s">
        <v>4</v>
      </c>
      <c r="C139" s="5" t="s">
        <v>256</v>
      </c>
      <c r="D139" s="5" t="s">
        <v>749</v>
      </c>
      <c r="E139" s="9" t="s">
        <v>1100</v>
      </c>
      <c r="F139" t="s">
        <v>1090</v>
      </c>
      <c r="G139" t="s">
        <v>1090</v>
      </c>
      <c r="H139" t="s">
        <v>1090</v>
      </c>
    </row>
    <row r="140" spans="1:9" ht="27" x14ac:dyDescent="0.15">
      <c r="A140" s="3" t="s">
        <v>598</v>
      </c>
      <c r="B140" s="5" t="s">
        <v>599</v>
      </c>
      <c r="C140" s="5" t="s">
        <v>140</v>
      </c>
      <c r="D140" s="5" t="s">
        <v>600</v>
      </c>
      <c r="E140" s="9" t="s">
        <v>1091</v>
      </c>
      <c r="F140">
        <v>656829</v>
      </c>
      <c r="G140" t="s">
        <v>1090</v>
      </c>
      <c r="H140" t="s">
        <v>1090</v>
      </c>
      <c r="I140" s="12" t="str">
        <f t="shared" ref="I140:I143" si="8">HYPERLINK("http://klibs1.kj.yamagata-u.ac.jp/mylimedio/search/search.do?keyword=%23ID%3D"&amp;F140,"OPAC")</f>
        <v>OPAC</v>
      </c>
    </row>
    <row r="141" spans="1:9" ht="27" x14ac:dyDescent="0.15">
      <c r="A141" s="3" t="s">
        <v>598</v>
      </c>
      <c r="B141" s="5" t="s">
        <v>599</v>
      </c>
      <c r="C141" s="5" t="s">
        <v>140</v>
      </c>
      <c r="D141" s="5" t="s">
        <v>605</v>
      </c>
      <c r="E141" s="9" t="s">
        <v>1091</v>
      </c>
      <c r="F141">
        <v>304938</v>
      </c>
      <c r="G141" t="s">
        <v>1090</v>
      </c>
      <c r="H141" t="s">
        <v>1090</v>
      </c>
      <c r="I141" s="12" t="str">
        <f t="shared" si="8"/>
        <v>OPAC</v>
      </c>
    </row>
    <row r="142" spans="1:9" ht="27" x14ac:dyDescent="0.15">
      <c r="A142" s="3" t="s">
        <v>598</v>
      </c>
      <c r="B142" s="5" t="s">
        <v>599</v>
      </c>
      <c r="C142" s="5" t="s">
        <v>140</v>
      </c>
      <c r="D142" s="4" t="s">
        <v>606</v>
      </c>
      <c r="E142" s="9" t="s">
        <v>1091</v>
      </c>
      <c r="F142">
        <v>741044</v>
      </c>
      <c r="G142" t="s">
        <v>1090</v>
      </c>
      <c r="H142" t="s">
        <v>1090</v>
      </c>
      <c r="I142" s="12" t="str">
        <f t="shared" si="8"/>
        <v>OPAC</v>
      </c>
    </row>
    <row r="143" spans="1:9" ht="27" x14ac:dyDescent="0.15">
      <c r="A143" s="3" t="s">
        <v>680</v>
      </c>
      <c r="B143" s="5" t="s">
        <v>630</v>
      </c>
      <c r="C143" s="5" t="s">
        <v>681</v>
      </c>
      <c r="D143" s="5" t="s">
        <v>682</v>
      </c>
      <c r="E143" s="9" t="s">
        <v>1091</v>
      </c>
      <c r="F143">
        <v>862560</v>
      </c>
      <c r="G143" t="s">
        <v>1090</v>
      </c>
      <c r="H143" t="s">
        <v>1090</v>
      </c>
      <c r="I143" s="12" t="str">
        <f t="shared" si="8"/>
        <v>OPAC</v>
      </c>
    </row>
    <row r="144" spans="1:9" x14ac:dyDescent="0.15">
      <c r="A144" s="3" t="s">
        <v>919</v>
      </c>
      <c r="B144" s="5" t="s">
        <v>920</v>
      </c>
      <c r="C144" s="5" t="s">
        <v>921</v>
      </c>
      <c r="D144" s="5" t="s">
        <v>922</v>
      </c>
      <c r="E144" s="9" t="s">
        <v>1100</v>
      </c>
      <c r="F144" t="s">
        <v>1090</v>
      </c>
      <c r="G144" t="s">
        <v>1090</v>
      </c>
      <c r="H144" t="s">
        <v>1090</v>
      </c>
    </row>
    <row r="145" spans="1:9" ht="27" x14ac:dyDescent="0.15">
      <c r="A145" s="3" t="s">
        <v>871</v>
      </c>
      <c r="B145" s="5" t="s">
        <v>662</v>
      </c>
      <c r="C145" s="5" t="s">
        <v>869</v>
      </c>
      <c r="D145" s="5" t="s">
        <v>870</v>
      </c>
      <c r="E145" s="9" t="s">
        <v>1100</v>
      </c>
      <c r="F145" t="s">
        <v>1090</v>
      </c>
      <c r="G145" t="s">
        <v>1090</v>
      </c>
      <c r="H145" t="s">
        <v>1090</v>
      </c>
    </row>
    <row r="146" spans="1:9" ht="27" x14ac:dyDescent="0.15">
      <c r="A146" s="3" t="s">
        <v>262</v>
      </c>
      <c r="B146" s="5" t="s">
        <v>158</v>
      </c>
      <c r="C146" s="5" t="s">
        <v>263</v>
      </c>
      <c r="D146" s="5" t="s">
        <v>264</v>
      </c>
      <c r="E146" s="9" t="s">
        <v>1100</v>
      </c>
      <c r="F146" t="s">
        <v>1090</v>
      </c>
      <c r="G146" t="s">
        <v>1090</v>
      </c>
      <c r="H146" t="s">
        <v>1090</v>
      </c>
    </row>
    <row r="147" spans="1:9" ht="40.5" x14ac:dyDescent="0.15">
      <c r="A147" s="3" t="s">
        <v>225</v>
      </c>
      <c r="B147" s="5" t="s">
        <v>220</v>
      </c>
      <c r="C147" s="5" t="s">
        <v>226</v>
      </c>
      <c r="D147" s="5" t="s">
        <v>222</v>
      </c>
      <c r="E147" s="9" t="s">
        <v>1100</v>
      </c>
      <c r="F147" t="s">
        <v>1090</v>
      </c>
      <c r="G147" t="s">
        <v>1090</v>
      </c>
      <c r="H147" t="s">
        <v>1090</v>
      </c>
    </row>
    <row r="148" spans="1:9" ht="40.5" x14ac:dyDescent="0.15">
      <c r="A148" s="2">
        <v>78263</v>
      </c>
      <c r="B148" s="4" t="s">
        <v>220</v>
      </c>
      <c r="C148" s="4" t="s">
        <v>980</v>
      </c>
      <c r="D148" s="4" t="s">
        <v>963</v>
      </c>
      <c r="E148" s="9" t="s">
        <v>1100</v>
      </c>
      <c r="F148" t="s">
        <v>1090</v>
      </c>
      <c r="G148" t="s">
        <v>1090</v>
      </c>
      <c r="H148" t="s">
        <v>1090</v>
      </c>
    </row>
    <row r="149" spans="1:9" ht="40.5" x14ac:dyDescent="0.15">
      <c r="A149" s="2">
        <v>78264</v>
      </c>
      <c r="B149" s="4" t="s">
        <v>220</v>
      </c>
      <c r="C149" s="4" t="s">
        <v>981</v>
      </c>
      <c r="D149" s="4" t="s">
        <v>317</v>
      </c>
      <c r="E149" s="9" t="s">
        <v>1100</v>
      </c>
      <c r="F149" t="s">
        <v>1090</v>
      </c>
      <c r="G149" t="s">
        <v>1090</v>
      </c>
      <c r="H149" t="s">
        <v>1090</v>
      </c>
    </row>
    <row r="150" spans="1:9" ht="27" x14ac:dyDescent="0.15">
      <c r="A150" s="2">
        <v>78265</v>
      </c>
      <c r="B150" s="4" t="s">
        <v>967</v>
      </c>
      <c r="C150" s="4" t="s">
        <v>968</v>
      </c>
      <c r="D150" s="4" t="s">
        <v>969</v>
      </c>
      <c r="E150" s="9" t="s">
        <v>1100</v>
      </c>
      <c r="F150" t="s">
        <v>1090</v>
      </c>
      <c r="G150" t="s">
        <v>1090</v>
      </c>
      <c r="H150" t="s">
        <v>1090</v>
      </c>
    </row>
    <row r="151" spans="1:9" ht="27" x14ac:dyDescent="0.15">
      <c r="A151" s="3" t="s">
        <v>126</v>
      </c>
      <c r="B151" s="5" t="s">
        <v>127</v>
      </c>
      <c r="C151" s="5" t="s">
        <v>122</v>
      </c>
      <c r="D151" s="5" t="s">
        <v>123</v>
      </c>
      <c r="E151" s="9" t="s">
        <v>1091</v>
      </c>
      <c r="F151">
        <v>862537</v>
      </c>
      <c r="G151" t="s">
        <v>1090</v>
      </c>
      <c r="H151" t="s">
        <v>1090</v>
      </c>
      <c r="I151" s="12" t="str">
        <f>HYPERLINK("http://klibs1.kj.yamagata-u.ac.jp/mylimedio/search/search.do?keyword=%23ID%3D"&amp;F151,"OPAC")</f>
        <v>OPAC</v>
      </c>
    </row>
    <row r="152" spans="1:9" ht="40.5" x14ac:dyDescent="0.15">
      <c r="A152" s="2">
        <v>78269</v>
      </c>
      <c r="B152" s="4" t="s">
        <v>931</v>
      </c>
      <c r="C152" s="4" t="s">
        <v>932</v>
      </c>
      <c r="D152" s="4" t="s">
        <v>933</v>
      </c>
      <c r="E152" s="9" t="s">
        <v>1100</v>
      </c>
      <c r="F152" t="s">
        <v>1090</v>
      </c>
      <c r="G152" t="s">
        <v>1090</v>
      </c>
      <c r="H152" t="s">
        <v>1090</v>
      </c>
    </row>
    <row r="153" spans="1:9" ht="54" x14ac:dyDescent="0.15">
      <c r="A153" s="2">
        <v>78270</v>
      </c>
      <c r="B153" s="4" t="s">
        <v>931</v>
      </c>
      <c r="C153" s="4" t="s">
        <v>934</v>
      </c>
      <c r="D153" s="4" t="s">
        <v>933</v>
      </c>
      <c r="E153" s="9" t="s">
        <v>1100</v>
      </c>
      <c r="F153" t="s">
        <v>1090</v>
      </c>
      <c r="G153" t="s">
        <v>1090</v>
      </c>
      <c r="H153" t="s">
        <v>1090</v>
      </c>
    </row>
    <row r="154" spans="1:9" ht="40.5" x14ac:dyDescent="0.15">
      <c r="A154" s="3" t="s">
        <v>925</v>
      </c>
      <c r="B154" s="5" t="s">
        <v>926</v>
      </c>
      <c r="C154" s="5" t="s">
        <v>927</v>
      </c>
      <c r="D154" s="5" t="s">
        <v>928</v>
      </c>
      <c r="E154" s="9" t="s">
        <v>1100</v>
      </c>
      <c r="F154" t="s">
        <v>1090</v>
      </c>
      <c r="G154" t="s">
        <v>1090</v>
      </c>
      <c r="H154" t="s">
        <v>1090</v>
      </c>
    </row>
    <row r="155" spans="1:9" ht="40.5" x14ac:dyDescent="0.15">
      <c r="A155" s="2">
        <v>78272</v>
      </c>
      <c r="B155" s="4" t="s">
        <v>982</v>
      </c>
      <c r="C155" s="4" t="s">
        <v>983</v>
      </c>
      <c r="D155" s="4" t="s">
        <v>984</v>
      </c>
      <c r="E155" s="9" t="s">
        <v>1091</v>
      </c>
      <c r="F155">
        <v>796080</v>
      </c>
      <c r="G155" t="s">
        <v>1090</v>
      </c>
      <c r="H155" t="s">
        <v>1090</v>
      </c>
      <c r="I155" s="12" t="str">
        <f>HYPERLINK("http://klibs1.kj.yamagata-u.ac.jp/mylimedio/search/search.do?keyword=%23ID%3D"&amp;F155,"OPAC")</f>
        <v>OPAC</v>
      </c>
    </row>
    <row r="156" spans="1:9" ht="27" x14ac:dyDescent="0.15">
      <c r="A156" s="2">
        <v>78273</v>
      </c>
      <c r="B156" s="4" t="s">
        <v>920</v>
      </c>
      <c r="C156" s="4" t="s">
        <v>974</v>
      </c>
      <c r="D156" s="4" t="s">
        <v>985</v>
      </c>
      <c r="E156" s="9" t="s">
        <v>1100</v>
      </c>
      <c r="F156" t="s">
        <v>1090</v>
      </c>
      <c r="G156" t="s">
        <v>1090</v>
      </c>
      <c r="H156" t="s">
        <v>1090</v>
      </c>
    </row>
    <row r="157" spans="1:9" ht="40.5" x14ac:dyDescent="0.15">
      <c r="A157" s="2">
        <v>78274</v>
      </c>
      <c r="B157" s="4" t="s">
        <v>20</v>
      </c>
      <c r="C157" s="4" t="s">
        <v>986</v>
      </c>
      <c r="D157" s="4" t="s">
        <v>987</v>
      </c>
      <c r="E157" s="9" t="s">
        <v>1091</v>
      </c>
      <c r="F157">
        <v>854513</v>
      </c>
      <c r="G157" t="s">
        <v>1090</v>
      </c>
      <c r="H157" t="s">
        <v>1090</v>
      </c>
      <c r="I157" s="12" t="str">
        <f t="shared" ref="I157:I159" si="9">HYPERLINK("http://klibs1.kj.yamagata-u.ac.jp/mylimedio/search/search.do?keyword=%23ID%3D"&amp;F157,"OPAC")</f>
        <v>OPAC</v>
      </c>
    </row>
    <row r="158" spans="1:9" ht="40.5" x14ac:dyDescent="0.15">
      <c r="A158" s="3" t="s">
        <v>829</v>
      </c>
      <c r="B158" s="5" t="s">
        <v>662</v>
      </c>
      <c r="C158" s="5" t="s">
        <v>830</v>
      </c>
      <c r="D158" s="5" t="s">
        <v>831</v>
      </c>
      <c r="E158" s="9" t="s">
        <v>1091</v>
      </c>
      <c r="F158">
        <v>868990</v>
      </c>
      <c r="G158" t="s">
        <v>1090</v>
      </c>
      <c r="H158" t="s">
        <v>1090</v>
      </c>
      <c r="I158" s="12" t="str">
        <f t="shared" si="9"/>
        <v>OPAC</v>
      </c>
    </row>
    <row r="159" spans="1:9" ht="54" x14ac:dyDescent="0.15">
      <c r="A159" s="3" t="s">
        <v>187</v>
      </c>
      <c r="B159" s="5" t="s">
        <v>158</v>
      </c>
      <c r="C159" s="5" t="s">
        <v>188</v>
      </c>
      <c r="D159" s="5" t="s">
        <v>183</v>
      </c>
      <c r="E159" s="9" t="s">
        <v>1091</v>
      </c>
      <c r="F159">
        <v>656833</v>
      </c>
      <c r="G159" t="s">
        <v>1090</v>
      </c>
      <c r="H159" t="s">
        <v>1090</v>
      </c>
      <c r="I159" s="12" t="str">
        <f t="shared" si="9"/>
        <v>OPAC</v>
      </c>
    </row>
    <row r="160" spans="1:9" ht="27" x14ac:dyDescent="0.15">
      <c r="A160" s="3" t="s">
        <v>230</v>
      </c>
      <c r="B160" s="5" t="s">
        <v>220</v>
      </c>
      <c r="C160" s="5" t="s">
        <v>231</v>
      </c>
      <c r="D160" s="5" t="s">
        <v>232</v>
      </c>
      <c r="E160" s="9" t="s">
        <v>1100</v>
      </c>
      <c r="F160" t="s">
        <v>1090</v>
      </c>
      <c r="G160" t="s">
        <v>1090</v>
      </c>
      <c r="H160" t="s">
        <v>1090</v>
      </c>
    </row>
    <row r="161" spans="1:9" ht="40.5" x14ac:dyDescent="0.15">
      <c r="A161" s="3" t="s">
        <v>322</v>
      </c>
      <c r="B161" s="5" t="s">
        <v>220</v>
      </c>
      <c r="C161" s="5" t="s">
        <v>316</v>
      </c>
      <c r="D161" s="5" t="s">
        <v>317</v>
      </c>
      <c r="E161" s="9" t="s">
        <v>1100</v>
      </c>
      <c r="F161" t="s">
        <v>1090</v>
      </c>
      <c r="G161" t="s">
        <v>1090</v>
      </c>
      <c r="H161" t="s">
        <v>1090</v>
      </c>
    </row>
    <row r="162" spans="1:9" ht="40.5" x14ac:dyDescent="0.15">
      <c r="A162" s="3" t="s">
        <v>322</v>
      </c>
      <c r="B162" s="5" t="s">
        <v>220</v>
      </c>
      <c r="C162" s="5" t="s">
        <v>316</v>
      </c>
      <c r="D162" s="5" t="s">
        <v>323</v>
      </c>
      <c r="E162" s="9" t="s">
        <v>1091</v>
      </c>
      <c r="F162">
        <v>336412</v>
      </c>
      <c r="G162" t="s">
        <v>1090</v>
      </c>
      <c r="H162" t="s">
        <v>1090</v>
      </c>
      <c r="I162" s="12" t="str">
        <f>HYPERLINK("http://klibs1.kj.yamagata-u.ac.jp/mylimedio/search/search.do?keyword=%23ID%3D"&amp;F162,"OPAC")</f>
        <v>OPAC</v>
      </c>
    </row>
    <row r="163" spans="1:9" ht="40.5" x14ac:dyDescent="0.15">
      <c r="A163" s="3" t="s">
        <v>324</v>
      </c>
      <c r="B163" s="5" t="s">
        <v>220</v>
      </c>
      <c r="C163" s="5" t="s">
        <v>321</v>
      </c>
      <c r="D163" s="5" t="s">
        <v>317</v>
      </c>
      <c r="E163" s="9" t="s">
        <v>1100</v>
      </c>
      <c r="F163" t="s">
        <v>1090</v>
      </c>
      <c r="G163" t="s">
        <v>1090</v>
      </c>
      <c r="H163" t="s">
        <v>1090</v>
      </c>
    </row>
    <row r="164" spans="1:9" ht="40.5" x14ac:dyDescent="0.15">
      <c r="A164" s="3" t="s">
        <v>324</v>
      </c>
      <c r="B164" s="5" t="s">
        <v>220</v>
      </c>
      <c r="C164" s="5" t="s">
        <v>321</v>
      </c>
      <c r="D164" s="5" t="s">
        <v>323</v>
      </c>
      <c r="E164" s="9" t="s">
        <v>1091</v>
      </c>
      <c r="F164">
        <v>336412</v>
      </c>
      <c r="G164" t="s">
        <v>1090</v>
      </c>
      <c r="H164" t="s">
        <v>1090</v>
      </c>
      <c r="I164" s="12" t="str">
        <f t="shared" ref="I164:I165" si="10">HYPERLINK("http://klibs1.kj.yamagata-u.ac.jp/mylimedio/search/search.do?keyword=%23ID%3D"&amp;F164,"OPAC")</f>
        <v>OPAC</v>
      </c>
    </row>
    <row r="165" spans="1:9" ht="27" x14ac:dyDescent="0.15">
      <c r="A165" s="3" t="s">
        <v>128</v>
      </c>
      <c r="B165" s="5" t="s">
        <v>127</v>
      </c>
      <c r="C165" s="5" t="s">
        <v>122</v>
      </c>
      <c r="D165" s="5" t="s">
        <v>123</v>
      </c>
      <c r="E165" s="9" t="s">
        <v>1091</v>
      </c>
      <c r="F165">
        <v>862537</v>
      </c>
      <c r="G165" t="s">
        <v>1090</v>
      </c>
      <c r="H165" t="s">
        <v>1090</v>
      </c>
      <c r="I165" s="12" t="str">
        <f t="shared" si="10"/>
        <v>OPAC</v>
      </c>
    </row>
    <row r="166" spans="1:9" ht="40.5" x14ac:dyDescent="0.15">
      <c r="A166" s="2">
        <v>78285</v>
      </c>
      <c r="B166" s="4" t="s">
        <v>931</v>
      </c>
      <c r="C166" s="4" t="s">
        <v>932</v>
      </c>
      <c r="D166" s="4" t="s">
        <v>933</v>
      </c>
      <c r="E166" s="9" t="s">
        <v>1100</v>
      </c>
      <c r="F166" t="s">
        <v>1090</v>
      </c>
      <c r="G166" t="s">
        <v>1090</v>
      </c>
      <c r="H166" t="s">
        <v>1090</v>
      </c>
    </row>
    <row r="167" spans="1:9" ht="54" x14ac:dyDescent="0.15">
      <c r="A167" s="2">
        <v>78286</v>
      </c>
      <c r="B167" s="4" t="s">
        <v>931</v>
      </c>
      <c r="C167" s="4" t="s">
        <v>934</v>
      </c>
      <c r="D167" s="4" t="s">
        <v>933</v>
      </c>
      <c r="E167" s="9" t="s">
        <v>1100</v>
      </c>
      <c r="F167" t="s">
        <v>1090</v>
      </c>
      <c r="G167" t="s">
        <v>1090</v>
      </c>
      <c r="H167" t="s">
        <v>1090</v>
      </c>
    </row>
    <row r="168" spans="1:9" ht="40.5" x14ac:dyDescent="0.15">
      <c r="A168" s="3" t="s">
        <v>711</v>
      </c>
      <c r="B168" s="5" t="s">
        <v>4</v>
      </c>
      <c r="C168" s="5" t="s">
        <v>709</v>
      </c>
      <c r="D168" s="5" t="s">
        <v>710</v>
      </c>
      <c r="E168" s="9" t="s">
        <v>1100</v>
      </c>
      <c r="F168" t="s">
        <v>1090</v>
      </c>
      <c r="G168" t="s">
        <v>1090</v>
      </c>
      <c r="H168" t="s">
        <v>1090</v>
      </c>
    </row>
    <row r="169" spans="1:9" ht="27" x14ac:dyDescent="0.15">
      <c r="A169" s="3" t="s">
        <v>685</v>
      </c>
      <c r="B169" s="5" t="s">
        <v>4</v>
      </c>
      <c r="C169" s="5" t="s">
        <v>686</v>
      </c>
      <c r="D169" s="5" t="s">
        <v>687</v>
      </c>
      <c r="E169" s="9" t="s">
        <v>1091</v>
      </c>
      <c r="F169">
        <v>862090</v>
      </c>
      <c r="G169" t="s">
        <v>1090</v>
      </c>
      <c r="H169" t="s">
        <v>1090</v>
      </c>
      <c r="I169" s="12" t="str">
        <f t="shared" ref="I169:I170" si="11">HYPERLINK("http://klibs1.kj.yamagata-u.ac.jp/mylimedio/search/search.do?keyword=%23ID%3D"&amp;F169,"OPAC")</f>
        <v>OPAC</v>
      </c>
    </row>
    <row r="170" spans="1:9" ht="40.5" x14ac:dyDescent="0.15">
      <c r="A170" s="3" t="s">
        <v>754</v>
      </c>
      <c r="B170" s="5" t="s">
        <v>4</v>
      </c>
      <c r="C170" s="5" t="s">
        <v>751</v>
      </c>
      <c r="D170" s="5" t="s">
        <v>752</v>
      </c>
      <c r="E170" s="9" t="s">
        <v>1091</v>
      </c>
      <c r="F170">
        <v>848561</v>
      </c>
      <c r="G170" t="s">
        <v>1090</v>
      </c>
      <c r="H170" t="s">
        <v>1090</v>
      </c>
      <c r="I170" s="12" t="str">
        <f t="shared" si="11"/>
        <v>OPAC</v>
      </c>
    </row>
    <row r="171" spans="1:9" ht="27" x14ac:dyDescent="0.15">
      <c r="A171" s="3" t="s">
        <v>38</v>
      </c>
      <c r="B171" s="5" t="s">
        <v>4</v>
      </c>
      <c r="C171" s="5" t="s">
        <v>36</v>
      </c>
      <c r="D171" s="5" t="s">
        <v>37</v>
      </c>
      <c r="E171" s="9" t="s">
        <v>1100</v>
      </c>
      <c r="F171" t="s">
        <v>1090</v>
      </c>
      <c r="G171" t="s">
        <v>1090</v>
      </c>
      <c r="H171" t="s">
        <v>1090</v>
      </c>
    </row>
    <row r="172" spans="1:9" ht="27" x14ac:dyDescent="0.15">
      <c r="A172" s="2">
        <v>78294</v>
      </c>
      <c r="B172" s="4" t="s">
        <v>4</v>
      </c>
      <c r="C172" s="4" t="s">
        <v>978</v>
      </c>
      <c r="D172" s="4" t="s">
        <v>979</v>
      </c>
      <c r="E172" s="9" t="s">
        <v>1091</v>
      </c>
      <c r="F172">
        <v>868983</v>
      </c>
      <c r="G172" t="s">
        <v>1090</v>
      </c>
      <c r="H172" t="s">
        <v>1090</v>
      </c>
      <c r="I172" s="12" t="str">
        <f>HYPERLINK("http://klibs1.kj.yamagata-u.ac.jp/mylimedio/search/search.do?keyword=%23ID%3D"&amp;F172,"OPAC")</f>
        <v>OPAC</v>
      </c>
    </row>
    <row r="173" spans="1:9" ht="40.5" x14ac:dyDescent="0.15">
      <c r="A173" s="2">
        <v>78296</v>
      </c>
      <c r="B173" s="4" t="s">
        <v>4</v>
      </c>
      <c r="C173" s="4" t="s">
        <v>988</v>
      </c>
      <c r="D173" s="4" t="s">
        <v>989</v>
      </c>
      <c r="E173" s="9" t="s">
        <v>1100</v>
      </c>
      <c r="F173" t="s">
        <v>1090</v>
      </c>
      <c r="G173" t="s">
        <v>1090</v>
      </c>
      <c r="H173" t="s">
        <v>1090</v>
      </c>
    </row>
    <row r="174" spans="1:9" ht="27" x14ac:dyDescent="0.15">
      <c r="A174" s="3" t="s">
        <v>21</v>
      </c>
      <c r="B174" s="5" t="s">
        <v>22</v>
      </c>
      <c r="C174" s="5" t="s">
        <v>18</v>
      </c>
      <c r="D174" s="5" t="s">
        <v>15</v>
      </c>
      <c r="E174" s="9" t="s">
        <v>1100</v>
      </c>
      <c r="F174" t="s">
        <v>1090</v>
      </c>
      <c r="G174" t="s">
        <v>1090</v>
      </c>
      <c r="H174" t="s">
        <v>1090</v>
      </c>
    </row>
    <row r="175" spans="1:9" ht="27" x14ac:dyDescent="0.15">
      <c r="A175" s="2">
        <v>78298</v>
      </c>
      <c r="B175" s="4" t="s">
        <v>967</v>
      </c>
      <c r="C175" s="4" t="s">
        <v>968</v>
      </c>
      <c r="D175" s="4" t="s">
        <v>969</v>
      </c>
      <c r="E175" s="9" t="s">
        <v>1100</v>
      </c>
      <c r="F175" t="s">
        <v>1090</v>
      </c>
      <c r="G175" t="s">
        <v>1090</v>
      </c>
      <c r="H175" t="s">
        <v>1090</v>
      </c>
    </row>
    <row r="176" spans="1:9" ht="67.5" x14ac:dyDescent="0.15">
      <c r="A176" s="3" t="s">
        <v>459</v>
      </c>
      <c r="B176" s="5" t="s">
        <v>460</v>
      </c>
      <c r="C176" s="5" t="s">
        <v>461</v>
      </c>
      <c r="D176" s="5" t="s">
        <v>462</v>
      </c>
      <c r="E176" s="9" t="s">
        <v>1093</v>
      </c>
      <c r="F176" t="s">
        <v>1090</v>
      </c>
      <c r="G176" s="1" t="s">
        <v>1097</v>
      </c>
      <c r="H176" t="s">
        <v>1090</v>
      </c>
      <c r="I176" s="12" t="str">
        <f>HYPERLINK(G176,"本文へのリンク")</f>
        <v>本文へのリンク</v>
      </c>
    </row>
    <row r="177" spans="1:9" ht="40.5" x14ac:dyDescent="0.15">
      <c r="A177" s="2">
        <v>78305</v>
      </c>
      <c r="B177" s="4" t="s">
        <v>931</v>
      </c>
      <c r="C177" s="4" t="s">
        <v>990</v>
      </c>
      <c r="D177" s="4" t="s">
        <v>933</v>
      </c>
      <c r="E177" s="9" t="s">
        <v>1100</v>
      </c>
      <c r="F177" t="s">
        <v>1090</v>
      </c>
      <c r="G177" t="s">
        <v>1090</v>
      </c>
      <c r="H177" t="s">
        <v>1090</v>
      </c>
    </row>
    <row r="178" spans="1:9" ht="40.5" x14ac:dyDescent="0.15">
      <c r="A178" s="2">
        <v>78306</v>
      </c>
      <c r="B178" s="4" t="s">
        <v>931</v>
      </c>
      <c r="C178" s="4" t="s">
        <v>991</v>
      </c>
      <c r="D178" s="4" t="s">
        <v>933</v>
      </c>
      <c r="E178" s="9" t="s">
        <v>1100</v>
      </c>
      <c r="F178" t="s">
        <v>1090</v>
      </c>
      <c r="G178" t="s">
        <v>1090</v>
      </c>
      <c r="H178" t="s">
        <v>1090</v>
      </c>
    </row>
    <row r="179" spans="1:9" ht="40.5" x14ac:dyDescent="0.15">
      <c r="A179" s="3" t="s">
        <v>805</v>
      </c>
      <c r="B179" s="5" t="s">
        <v>700</v>
      </c>
      <c r="C179" s="5" t="s">
        <v>751</v>
      </c>
      <c r="D179" s="5" t="s">
        <v>802</v>
      </c>
      <c r="E179" s="9" t="s">
        <v>1100</v>
      </c>
      <c r="F179" t="s">
        <v>1090</v>
      </c>
      <c r="G179" t="s">
        <v>1090</v>
      </c>
      <c r="H179" t="s">
        <v>1090</v>
      </c>
    </row>
    <row r="180" spans="1:9" ht="27" x14ac:dyDescent="0.15">
      <c r="A180" s="3" t="s">
        <v>781</v>
      </c>
      <c r="B180" s="5" t="s">
        <v>448</v>
      </c>
      <c r="C180" s="5" t="s">
        <v>36</v>
      </c>
      <c r="D180" s="5" t="s">
        <v>779</v>
      </c>
      <c r="E180" s="9" t="s">
        <v>1100</v>
      </c>
      <c r="F180" t="s">
        <v>1090</v>
      </c>
      <c r="G180" t="s">
        <v>1090</v>
      </c>
      <c r="H180" t="s">
        <v>1090</v>
      </c>
    </row>
    <row r="181" spans="1:9" ht="27" x14ac:dyDescent="0.15">
      <c r="A181" s="3" t="s">
        <v>773</v>
      </c>
      <c r="B181" s="5" t="s">
        <v>448</v>
      </c>
      <c r="C181" s="5" t="s">
        <v>36</v>
      </c>
      <c r="D181" s="5" t="s">
        <v>774</v>
      </c>
      <c r="E181" s="9" t="s">
        <v>1100</v>
      </c>
      <c r="F181" t="s">
        <v>1090</v>
      </c>
      <c r="G181" t="s">
        <v>1090</v>
      </c>
      <c r="H181" t="s">
        <v>1090</v>
      </c>
    </row>
    <row r="182" spans="1:9" ht="40.5" x14ac:dyDescent="0.15">
      <c r="A182" s="3" t="s">
        <v>806</v>
      </c>
      <c r="B182" s="5" t="s">
        <v>700</v>
      </c>
      <c r="C182" s="5" t="s">
        <v>751</v>
      </c>
      <c r="D182" s="5" t="s">
        <v>802</v>
      </c>
      <c r="E182" s="9" t="s">
        <v>1100</v>
      </c>
      <c r="F182" t="s">
        <v>1090</v>
      </c>
      <c r="G182" t="s">
        <v>1090</v>
      </c>
      <c r="H182" t="s">
        <v>1090</v>
      </c>
    </row>
    <row r="183" spans="1:9" ht="27" x14ac:dyDescent="0.15">
      <c r="A183" s="3" t="s">
        <v>738</v>
      </c>
      <c r="B183" s="5" t="s">
        <v>448</v>
      </c>
      <c r="C183" s="5" t="s">
        <v>721</v>
      </c>
      <c r="D183" s="5" t="s">
        <v>739</v>
      </c>
      <c r="E183" s="9" t="s">
        <v>1100</v>
      </c>
      <c r="F183" t="s">
        <v>1090</v>
      </c>
      <c r="G183" t="s">
        <v>1090</v>
      </c>
      <c r="H183" t="s">
        <v>1090</v>
      </c>
    </row>
    <row r="184" spans="1:9" ht="27" x14ac:dyDescent="0.15">
      <c r="A184" s="2">
        <v>78320</v>
      </c>
      <c r="B184" s="4" t="s">
        <v>700</v>
      </c>
      <c r="C184" s="4" t="s">
        <v>943</v>
      </c>
      <c r="D184" s="4" t="s">
        <v>944</v>
      </c>
      <c r="E184" s="9" t="s">
        <v>1100</v>
      </c>
      <c r="F184" t="s">
        <v>1090</v>
      </c>
      <c r="G184" t="s">
        <v>1090</v>
      </c>
      <c r="H184" t="s">
        <v>1090</v>
      </c>
    </row>
    <row r="185" spans="1:9" ht="40.5" x14ac:dyDescent="0.15">
      <c r="A185" s="2">
        <v>78321</v>
      </c>
      <c r="B185" s="4" t="s">
        <v>931</v>
      </c>
      <c r="C185" s="4" t="s">
        <v>990</v>
      </c>
      <c r="D185" s="4" t="s">
        <v>933</v>
      </c>
      <c r="E185" s="9" t="s">
        <v>1100</v>
      </c>
      <c r="F185" t="s">
        <v>1090</v>
      </c>
      <c r="G185" t="s">
        <v>1090</v>
      </c>
      <c r="H185" t="s">
        <v>1090</v>
      </c>
    </row>
    <row r="186" spans="1:9" ht="27" x14ac:dyDescent="0.15">
      <c r="A186" s="2">
        <v>78322</v>
      </c>
      <c r="B186" s="4" t="s">
        <v>992</v>
      </c>
      <c r="C186" s="4" t="s">
        <v>993</v>
      </c>
      <c r="D186" s="4" t="s">
        <v>994</v>
      </c>
      <c r="E186" s="9" t="s">
        <v>1091</v>
      </c>
      <c r="F186">
        <v>868947</v>
      </c>
      <c r="G186" t="s">
        <v>1090</v>
      </c>
      <c r="H186" t="s">
        <v>1090</v>
      </c>
      <c r="I186" s="12" t="str">
        <f>HYPERLINK("http://klibs1.kj.yamagata-u.ac.jp/mylimedio/search/search.do?keyword=%23ID%3D"&amp;F186,"OPAC")</f>
        <v>OPAC</v>
      </c>
    </row>
    <row r="187" spans="1:9" ht="40.5" x14ac:dyDescent="0.15">
      <c r="A187" s="2">
        <v>78325</v>
      </c>
      <c r="B187" s="4" t="s">
        <v>931</v>
      </c>
      <c r="C187" s="4" t="s">
        <v>991</v>
      </c>
      <c r="D187" s="4" t="s">
        <v>933</v>
      </c>
      <c r="E187" s="9" t="s">
        <v>1100</v>
      </c>
      <c r="F187" t="s">
        <v>1090</v>
      </c>
      <c r="G187" t="s">
        <v>1090</v>
      </c>
      <c r="H187" t="s">
        <v>1090</v>
      </c>
    </row>
    <row r="188" spans="1:9" ht="27" x14ac:dyDescent="0.15">
      <c r="A188" s="3" t="s">
        <v>252</v>
      </c>
      <c r="B188" s="5" t="s">
        <v>253</v>
      </c>
      <c r="C188" s="5" t="s">
        <v>140</v>
      </c>
      <c r="D188" s="5" t="s">
        <v>254</v>
      </c>
      <c r="E188" s="9" t="s">
        <v>1091</v>
      </c>
      <c r="F188">
        <v>769163</v>
      </c>
      <c r="G188" t="s">
        <v>1090</v>
      </c>
      <c r="H188" t="s">
        <v>1090</v>
      </c>
      <c r="I188" s="12" t="str">
        <f>HYPERLINK("http://klibs1.kj.yamagata-u.ac.jp/mylimedio/search/search.do?keyword=%23ID%3D"&amp;F188,"OPAC")</f>
        <v>OPAC</v>
      </c>
    </row>
    <row r="189" spans="1:9" ht="40.5" x14ac:dyDescent="0.15">
      <c r="A189" s="2">
        <v>78330</v>
      </c>
      <c r="B189" s="4" t="s">
        <v>931</v>
      </c>
      <c r="C189" s="4" t="s">
        <v>990</v>
      </c>
      <c r="D189" s="4" t="s">
        <v>933</v>
      </c>
      <c r="E189" s="9" t="s">
        <v>1100</v>
      </c>
      <c r="F189" t="s">
        <v>1090</v>
      </c>
      <c r="G189" t="s">
        <v>1090</v>
      </c>
      <c r="H189" t="s">
        <v>1090</v>
      </c>
    </row>
    <row r="190" spans="1:9" ht="40.5" x14ac:dyDescent="0.15">
      <c r="A190" s="2">
        <v>78331</v>
      </c>
      <c r="B190" s="4" t="s">
        <v>931</v>
      </c>
      <c r="C190" s="4" t="s">
        <v>991</v>
      </c>
      <c r="D190" s="4" t="s">
        <v>933</v>
      </c>
      <c r="E190" s="9" t="s">
        <v>1100</v>
      </c>
      <c r="F190" t="s">
        <v>1090</v>
      </c>
      <c r="G190" t="s">
        <v>1090</v>
      </c>
      <c r="H190" t="s">
        <v>1090</v>
      </c>
    </row>
    <row r="191" spans="1:9" ht="27" x14ac:dyDescent="0.15">
      <c r="A191" s="3" t="s">
        <v>909</v>
      </c>
      <c r="B191" s="5" t="s">
        <v>910</v>
      </c>
      <c r="C191" s="5" t="s">
        <v>911</v>
      </c>
      <c r="D191" s="5" t="s">
        <v>912</v>
      </c>
      <c r="E191" s="9" t="s">
        <v>1091</v>
      </c>
      <c r="F191">
        <v>795490</v>
      </c>
      <c r="G191" t="s">
        <v>1090</v>
      </c>
      <c r="H191" t="s">
        <v>1090</v>
      </c>
      <c r="I191" s="12" t="str">
        <f t="shared" ref="I191:I194" si="12">HYPERLINK("http://klibs1.kj.yamagata-u.ac.jp/mylimedio/search/search.do?keyword=%23ID%3D"&amp;F191,"OPAC")</f>
        <v>OPAC</v>
      </c>
    </row>
    <row r="192" spans="1:9" ht="27" x14ac:dyDescent="0.15">
      <c r="A192" s="3" t="s">
        <v>838</v>
      </c>
      <c r="B192" s="5" t="s">
        <v>839</v>
      </c>
      <c r="C192" s="5" t="s">
        <v>840</v>
      </c>
      <c r="D192" s="5" t="s">
        <v>841</v>
      </c>
      <c r="E192" s="9" t="s">
        <v>1091</v>
      </c>
      <c r="F192">
        <v>870361</v>
      </c>
      <c r="G192" t="s">
        <v>1090</v>
      </c>
      <c r="H192" t="s">
        <v>1090</v>
      </c>
      <c r="I192" s="12" t="str">
        <f t="shared" si="12"/>
        <v>OPAC</v>
      </c>
    </row>
    <row r="193" spans="1:9" ht="27" x14ac:dyDescent="0.15">
      <c r="A193" s="3" t="s">
        <v>838</v>
      </c>
      <c r="B193" s="5" t="s">
        <v>839</v>
      </c>
      <c r="C193" s="5" t="s">
        <v>840</v>
      </c>
      <c r="D193" s="5" t="s">
        <v>842</v>
      </c>
      <c r="E193" s="9" t="s">
        <v>1091</v>
      </c>
      <c r="F193">
        <v>870870</v>
      </c>
      <c r="G193" t="s">
        <v>1090</v>
      </c>
      <c r="H193" t="s">
        <v>1090</v>
      </c>
      <c r="I193" s="12" t="str">
        <f t="shared" si="12"/>
        <v>OPAC</v>
      </c>
    </row>
    <row r="194" spans="1:9" ht="27" x14ac:dyDescent="0.15">
      <c r="A194" s="3" t="s">
        <v>838</v>
      </c>
      <c r="B194" s="5" t="s">
        <v>839</v>
      </c>
      <c r="C194" s="5" t="s">
        <v>840</v>
      </c>
      <c r="D194" s="4" t="s">
        <v>843</v>
      </c>
      <c r="E194" s="9" t="s">
        <v>1092</v>
      </c>
      <c r="F194">
        <v>870874</v>
      </c>
      <c r="G194" t="s">
        <v>1090</v>
      </c>
      <c r="H194" t="s">
        <v>1090</v>
      </c>
      <c r="I194" s="12" t="str">
        <f t="shared" si="12"/>
        <v>OPAC</v>
      </c>
    </row>
    <row r="195" spans="1:9" ht="27" x14ac:dyDescent="0.15">
      <c r="A195" s="3" t="s">
        <v>838</v>
      </c>
      <c r="B195" s="5" t="s">
        <v>839</v>
      </c>
      <c r="C195" s="5" t="s">
        <v>840</v>
      </c>
      <c r="D195" s="4" t="s">
        <v>844</v>
      </c>
      <c r="E195" s="9" t="s">
        <v>1100</v>
      </c>
      <c r="F195" t="s">
        <v>1090</v>
      </c>
      <c r="G195" t="s">
        <v>1090</v>
      </c>
      <c r="H195" t="s">
        <v>1090</v>
      </c>
    </row>
    <row r="196" spans="1:9" ht="27" x14ac:dyDescent="0.15">
      <c r="A196" s="3" t="s">
        <v>723</v>
      </c>
      <c r="B196" s="5" t="s">
        <v>724</v>
      </c>
      <c r="C196" s="5" t="s">
        <v>374</v>
      </c>
      <c r="D196" s="5" t="s">
        <v>725</v>
      </c>
      <c r="E196" s="9" t="s">
        <v>1091</v>
      </c>
      <c r="F196">
        <v>483677</v>
      </c>
      <c r="G196" t="s">
        <v>1090</v>
      </c>
      <c r="H196" t="s">
        <v>1090</v>
      </c>
      <c r="I196" s="12" t="str">
        <f t="shared" ref="I196:I215" si="13">HYPERLINK("http://klibs1.kj.yamagata-u.ac.jp/mylimedio/search/search.do?keyword=%23ID%3D"&amp;F196,"OPAC")</f>
        <v>OPAC</v>
      </c>
    </row>
    <row r="197" spans="1:9" ht="27" x14ac:dyDescent="0.15">
      <c r="A197" s="3" t="s">
        <v>723</v>
      </c>
      <c r="B197" s="5" t="s">
        <v>724</v>
      </c>
      <c r="C197" s="5" t="s">
        <v>374</v>
      </c>
      <c r="D197" s="5" t="s">
        <v>726</v>
      </c>
      <c r="E197" s="9" t="s">
        <v>1091</v>
      </c>
      <c r="F197">
        <v>140268</v>
      </c>
      <c r="G197" t="s">
        <v>1090</v>
      </c>
      <c r="H197" t="s">
        <v>1090</v>
      </c>
      <c r="I197" s="12" t="str">
        <f t="shared" si="13"/>
        <v>OPAC</v>
      </c>
    </row>
    <row r="198" spans="1:9" ht="27" x14ac:dyDescent="0.15">
      <c r="A198" s="3" t="s">
        <v>723</v>
      </c>
      <c r="B198" s="5" t="s">
        <v>724</v>
      </c>
      <c r="C198" s="5" t="s">
        <v>374</v>
      </c>
      <c r="D198" s="4" t="s">
        <v>727</v>
      </c>
      <c r="E198" s="9" t="s">
        <v>1091</v>
      </c>
      <c r="F198">
        <v>869665</v>
      </c>
      <c r="G198" t="s">
        <v>1090</v>
      </c>
      <c r="H198" t="s">
        <v>1090</v>
      </c>
      <c r="I198" s="12" t="str">
        <f t="shared" si="13"/>
        <v>OPAC</v>
      </c>
    </row>
    <row r="199" spans="1:9" ht="27" x14ac:dyDescent="0.15">
      <c r="A199" s="3" t="s">
        <v>723</v>
      </c>
      <c r="B199" s="5" t="s">
        <v>724</v>
      </c>
      <c r="C199" s="5" t="s">
        <v>374</v>
      </c>
      <c r="D199" s="4" t="s">
        <v>728</v>
      </c>
      <c r="E199" s="9" t="s">
        <v>1091</v>
      </c>
      <c r="F199">
        <v>214977</v>
      </c>
      <c r="G199" t="s">
        <v>1090</v>
      </c>
      <c r="H199" t="s">
        <v>1090</v>
      </c>
      <c r="I199" s="12" t="str">
        <f t="shared" si="13"/>
        <v>OPAC</v>
      </c>
    </row>
    <row r="200" spans="1:9" ht="27" x14ac:dyDescent="0.15">
      <c r="A200" s="3" t="s">
        <v>723</v>
      </c>
      <c r="B200" s="5" t="s">
        <v>724</v>
      </c>
      <c r="C200" s="5" t="s">
        <v>374</v>
      </c>
      <c r="D200" s="4" t="s">
        <v>729</v>
      </c>
      <c r="E200" s="9" t="s">
        <v>1091</v>
      </c>
      <c r="F200">
        <v>861115</v>
      </c>
      <c r="G200" t="s">
        <v>1090</v>
      </c>
      <c r="H200" t="s">
        <v>1090</v>
      </c>
      <c r="I200" s="12" t="str">
        <f t="shared" si="13"/>
        <v>OPAC</v>
      </c>
    </row>
    <row r="201" spans="1:9" ht="27" x14ac:dyDescent="0.15">
      <c r="A201" s="3" t="s">
        <v>723</v>
      </c>
      <c r="B201" s="5" t="s">
        <v>724</v>
      </c>
      <c r="C201" s="5" t="s">
        <v>374</v>
      </c>
      <c r="D201" s="4" t="s">
        <v>730</v>
      </c>
      <c r="E201" s="9" t="s">
        <v>1091</v>
      </c>
      <c r="F201">
        <v>870584</v>
      </c>
      <c r="G201" t="s">
        <v>1090</v>
      </c>
      <c r="H201" t="s">
        <v>1090</v>
      </c>
      <c r="I201" s="12" t="str">
        <f t="shared" si="13"/>
        <v>OPAC</v>
      </c>
    </row>
    <row r="202" spans="1:9" ht="27" x14ac:dyDescent="0.15">
      <c r="A202" s="3" t="s">
        <v>723</v>
      </c>
      <c r="B202" s="5" t="s">
        <v>724</v>
      </c>
      <c r="C202" s="5" t="s">
        <v>374</v>
      </c>
      <c r="D202" s="4" t="s">
        <v>731</v>
      </c>
      <c r="E202" s="9" t="s">
        <v>1091</v>
      </c>
      <c r="F202">
        <v>852937</v>
      </c>
      <c r="G202" t="s">
        <v>1090</v>
      </c>
      <c r="H202" t="s">
        <v>1090</v>
      </c>
      <c r="I202" s="12" t="str">
        <f t="shared" si="13"/>
        <v>OPAC</v>
      </c>
    </row>
    <row r="203" spans="1:9" ht="27" x14ac:dyDescent="0.15">
      <c r="A203" s="3" t="s">
        <v>723</v>
      </c>
      <c r="B203" s="5" t="s">
        <v>724</v>
      </c>
      <c r="C203" s="5" t="s">
        <v>374</v>
      </c>
      <c r="D203" s="4" t="s">
        <v>732</v>
      </c>
      <c r="E203" s="9" t="s">
        <v>1091</v>
      </c>
      <c r="F203">
        <v>870589</v>
      </c>
      <c r="G203" t="s">
        <v>1090</v>
      </c>
      <c r="H203" t="s">
        <v>1090</v>
      </c>
      <c r="I203" s="12" t="str">
        <f t="shared" si="13"/>
        <v>OPAC</v>
      </c>
    </row>
    <row r="204" spans="1:9" ht="27" x14ac:dyDescent="0.15">
      <c r="A204" s="3" t="s">
        <v>723</v>
      </c>
      <c r="B204" s="5" t="s">
        <v>724</v>
      </c>
      <c r="C204" s="5" t="s">
        <v>374</v>
      </c>
      <c r="D204" s="4" t="s">
        <v>733</v>
      </c>
      <c r="E204" s="9" t="s">
        <v>1091</v>
      </c>
      <c r="F204">
        <v>852934</v>
      </c>
      <c r="G204" t="s">
        <v>1090</v>
      </c>
      <c r="H204" t="s">
        <v>1090</v>
      </c>
      <c r="I204" s="12" t="str">
        <f t="shared" si="13"/>
        <v>OPAC</v>
      </c>
    </row>
    <row r="205" spans="1:9" ht="27" x14ac:dyDescent="0.15">
      <c r="A205" s="3" t="s">
        <v>723</v>
      </c>
      <c r="B205" s="5" t="s">
        <v>724</v>
      </c>
      <c r="C205" s="5" t="s">
        <v>374</v>
      </c>
      <c r="D205" s="4" t="s">
        <v>734</v>
      </c>
      <c r="E205" s="9" t="s">
        <v>1091</v>
      </c>
      <c r="F205">
        <v>760153</v>
      </c>
      <c r="G205" t="s">
        <v>1090</v>
      </c>
      <c r="H205" t="s">
        <v>1090</v>
      </c>
      <c r="I205" s="12" t="str">
        <f t="shared" si="13"/>
        <v>OPAC</v>
      </c>
    </row>
    <row r="206" spans="1:9" ht="27" x14ac:dyDescent="0.15">
      <c r="A206" s="3" t="s">
        <v>723</v>
      </c>
      <c r="B206" s="5" t="s">
        <v>724</v>
      </c>
      <c r="C206" s="5" t="s">
        <v>374</v>
      </c>
      <c r="D206" s="4" t="s">
        <v>735</v>
      </c>
      <c r="E206" s="9" t="s">
        <v>1091</v>
      </c>
      <c r="F206">
        <v>865423</v>
      </c>
      <c r="G206" t="s">
        <v>1090</v>
      </c>
      <c r="H206" t="s">
        <v>1090</v>
      </c>
      <c r="I206" s="12" t="str">
        <f t="shared" si="13"/>
        <v>OPAC</v>
      </c>
    </row>
    <row r="207" spans="1:9" ht="27" x14ac:dyDescent="0.15">
      <c r="A207" s="3" t="s">
        <v>304</v>
      </c>
      <c r="B207" s="5" t="s">
        <v>305</v>
      </c>
      <c r="C207" s="5" t="s">
        <v>306</v>
      </c>
      <c r="D207" s="5" t="s">
        <v>307</v>
      </c>
      <c r="E207" s="9" t="s">
        <v>1091</v>
      </c>
      <c r="F207">
        <v>799807</v>
      </c>
      <c r="G207" t="s">
        <v>1090</v>
      </c>
      <c r="H207" t="s">
        <v>1090</v>
      </c>
      <c r="I207" s="12" t="str">
        <f t="shared" si="13"/>
        <v>OPAC</v>
      </c>
    </row>
    <row r="208" spans="1:9" ht="27" x14ac:dyDescent="0.15">
      <c r="A208" s="3" t="s">
        <v>304</v>
      </c>
      <c r="B208" s="5" t="s">
        <v>305</v>
      </c>
      <c r="C208" s="5" t="s">
        <v>306</v>
      </c>
      <c r="D208" s="5" t="s">
        <v>308</v>
      </c>
      <c r="E208" s="9" t="s">
        <v>1091</v>
      </c>
      <c r="F208">
        <v>874023</v>
      </c>
      <c r="G208" t="s">
        <v>1090</v>
      </c>
      <c r="H208" t="s">
        <v>1090</v>
      </c>
      <c r="I208" s="12" t="str">
        <f t="shared" si="13"/>
        <v>OPAC</v>
      </c>
    </row>
    <row r="209" spans="1:9" ht="27" x14ac:dyDescent="0.15">
      <c r="A209" s="3" t="s">
        <v>601</v>
      </c>
      <c r="B209" s="5" t="s">
        <v>602</v>
      </c>
      <c r="C209" s="5" t="s">
        <v>603</v>
      </c>
      <c r="D209" s="5" t="s">
        <v>604</v>
      </c>
      <c r="E209" s="9" t="s">
        <v>1091</v>
      </c>
      <c r="F209">
        <v>869727</v>
      </c>
      <c r="G209" t="s">
        <v>1090</v>
      </c>
      <c r="H209" t="s">
        <v>1090</v>
      </c>
      <c r="I209" s="12" t="str">
        <f t="shared" si="13"/>
        <v>OPAC</v>
      </c>
    </row>
    <row r="210" spans="1:9" ht="27" x14ac:dyDescent="0.15">
      <c r="A210" s="3" t="s">
        <v>312</v>
      </c>
      <c r="B210" s="5" t="s">
        <v>235</v>
      </c>
      <c r="C210" s="5" t="s">
        <v>313</v>
      </c>
      <c r="D210" s="5" t="s">
        <v>314</v>
      </c>
      <c r="E210" s="9" t="s">
        <v>1091</v>
      </c>
      <c r="F210">
        <v>844708</v>
      </c>
      <c r="G210" t="s">
        <v>1090</v>
      </c>
      <c r="H210" t="s">
        <v>1090</v>
      </c>
      <c r="I210" s="12" t="str">
        <f t="shared" si="13"/>
        <v>OPAC</v>
      </c>
    </row>
    <row r="211" spans="1:9" ht="27" x14ac:dyDescent="0.15">
      <c r="A211" s="3" t="s">
        <v>343</v>
      </c>
      <c r="B211" s="5" t="s">
        <v>344</v>
      </c>
      <c r="C211" s="5" t="s">
        <v>340</v>
      </c>
      <c r="D211" s="5" t="s">
        <v>341</v>
      </c>
      <c r="E211" s="9" t="s">
        <v>1091</v>
      </c>
      <c r="F211">
        <v>188486</v>
      </c>
      <c r="G211" t="s">
        <v>1090</v>
      </c>
      <c r="H211" t="s">
        <v>1090</v>
      </c>
      <c r="I211" s="12" t="str">
        <f t="shared" si="13"/>
        <v>OPAC</v>
      </c>
    </row>
    <row r="212" spans="1:9" ht="27" x14ac:dyDescent="0.15">
      <c r="A212" s="3" t="s">
        <v>92</v>
      </c>
      <c r="B212" s="5" t="s">
        <v>84</v>
      </c>
      <c r="C212" s="5" t="s">
        <v>93</v>
      </c>
      <c r="D212" s="5" t="s">
        <v>94</v>
      </c>
      <c r="E212" s="9" t="s">
        <v>1091</v>
      </c>
      <c r="F212">
        <v>348686</v>
      </c>
      <c r="G212" t="s">
        <v>1090</v>
      </c>
      <c r="H212" t="s">
        <v>1090</v>
      </c>
      <c r="I212" s="12" t="str">
        <f t="shared" si="13"/>
        <v>OPAC</v>
      </c>
    </row>
    <row r="213" spans="1:9" ht="27" x14ac:dyDescent="0.15">
      <c r="A213" s="3" t="s">
        <v>492</v>
      </c>
      <c r="B213" s="5" t="s">
        <v>154</v>
      </c>
      <c r="C213" s="5" t="s">
        <v>85</v>
      </c>
      <c r="D213" s="5" t="s">
        <v>493</v>
      </c>
      <c r="E213" s="9" t="s">
        <v>1091</v>
      </c>
      <c r="F213">
        <v>757208</v>
      </c>
      <c r="G213" t="s">
        <v>1090</v>
      </c>
      <c r="H213" t="s">
        <v>1090</v>
      </c>
      <c r="I213" s="12" t="str">
        <f t="shared" si="13"/>
        <v>OPAC</v>
      </c>
    </row>
    <row r="214" spans="1:9" ht="27" x14ac:dyDescent="0.15">
      <c r="A214" s="3" t="s">
        <v>553</v>
      </c>
      <c r="B214" s="5" t="s">
        <v>554</v>
      </c>
      <c r="C214" s="5" t="s">
        <v>393</v>
      </c>
      <c r="D214" s="5" t="s">
        <v>555</v>
      </c>
      <c r="E214" s="9" t="s">
        <v>1091</v>
      </c>
      <c r="F214">
        <v>764954</v>
      </c>
      <c r="G214" t="s">
        <v>1090</v>
      </c>
      <c r="H214" t="s">
        <v>1090</v>
      </c>
      <c r="I214" s="12" t="str">
        <f t="shared" si="13"/>
        <v>OPAC</v>
      </c>
    </row>
    <row r="215" spans="1:9" ht="40.5" x14ac:dyDescent="0.15">
      <c r="A215" s="3" t="s">
        <v>906</v>
      </c>
      <c r="B215" s="5" t="s">
        <v>904</v>
      </c>
      <c r="C215" s="5" t="s">
        <v>387</v>
      </c>
      <c r="D215" s="5" t="s">
        <v>905</v>
      </c>
      <c r="E215" s="9" t="s">
        <v>1091</v>
      </c>
      <c r="F215">
        <v>842371</v>
      </c>
      <c r="G215" t="s">
        <v>1090</v>
      </c>
      <c r="H215" t="s">
        <v>1090</v>
      </c>
      <c r="I215" s="12" t="str">
        <f t="shared" si="13"/>
        <v>OPAC</v>
      </c>
    </row>
    <row r="216" spans="1:9" ht="27" x14ac:dyDescent="0.15">
      <c r="A216" s="3" t="s">
        <v>48</v>
      </c>
      <c r="B216" s="5" t="s">
        <v>49</v>
      </c>
      <c r="C216" s="5" t="s">
        <v>50</v>
      </c>
      <c r="D216" s="5" t="s">
        <v>51</v>
      </c>
      <c r="E216" s="9" t="s">
        <v>1100</v>
      </c>
      <c r="F216" t="s">
        <v>1090</v>
      </c>
      <c r="G216" t="s">
        <v>1090</v>
      </c>
      <c r="H216" t="s">
        <v>1090</v>
      </c>
    </row>
    <row r="217" spans="1:9" ht="27" x14ac:dyDescent="0.15">
      <c r="A217" s="3" t="s">
        <v>48</v>
      </c>
      <c r="B217" s="5" t="s">
        <v>49</v>
      </c>
      <c r="C217" s="5" t="s">
        <v>50</v>
      </c>
      <c r="D217" s="5" t="s">
        <v>52</v>
      </c>
      <c r="E217" s="9" t="s">
        <v>1091</v>
      </c>
      <c r="F217">
        <v>864847</v>
      </c>
      <c r="G217" t="s">
        <v>1090</v>
      </c>
      <c r="H217" t="s">
        <v>1090</v>
      </c>
      <c r="I217" s="12" t="str">
        <f t="shared" ref="I217:I232" si="14">HYPERLINK("http://klibs1.kj.yamagata-u.ac.jp/mylimedio/search/search.do?keyword=%23ID%3D"&amp;F217,"OPAC")</f>
        <v>OPAC</v>
      </c>
    </row>
    <row r="218" spans="1:9" ht="27" x14ac:dyDescent="0.15">
      <c r="A218" s="3" t="s">
        <v>53</v>
      </c>
      <c r="B218" s="5" t="s">
        <v>54</v>
      </c>
      <c r="C218" s="5" t="s">
        <v>55</v>
      </c>
      <c r="D218" s="5" t="s">
        <v>56</v>
      </c>
      <c r="E218" s="9" t="s">
        <v>1091</v>
      </c>
      <c r="F218">
        <v>795128</v>
      </c>
      <c r="G218" t="s">
        <v>1090</v>
      </c>
      <c r="H218" t="s">
        <v>1090</v>
      </c>
      <c r="I218" s="12" t="str">
        <f t="shared" si="14"/>
        <v>OPAC</v>
      </c>
    </row>
    <row r="219" spans="1:9" ht="27" x14ac:dyDescent="0.15">
      <c r="A219" s="3" t="s">
        <v>618</v>
      </c>
      <c r="B219" s="5" t="s">
        <v>619</v>
      </c>
      <c r="C219" s="5" t="s">
        <v>620</v>
      </c>
      <c r="D219" s="5" t="s">
        <v>621</v>
      </c>
      <c r="E219" s="9" t="s">
        <v>1091</v>
      </c>
      <c r="F219">
        <v>677879</v>
      </c>
      <c r="G219" t="s">
        <v>1090</v>
      </c>
      <c r="H219" t="s">
        <v>1090</v>
      </c>
      <c r="I219" s="12" t="str">
        <f t="shared" si="14"/>
        <v>OPAC</v>
      </c>
    </row>
    <row r="220" spans="1:9" ht="27" x14ac:dyDescent="0.15">
      <c r="A220" s="3" t="s">
        <v>618</v>
      </c>
      <c r="B220" s="5" t="s">
        <v>619</v>
      </c>
      <c r="C220" s="5" t="s">
        <v>620</v>
      </c>
      <c r="D220" s="5" t="s">
        <v>622</v>
      </c>
      <c r="E220" s="9" t="s">
        <v>1091</v>
      </c>
      <c r="F220">
        <v>796791</v>
      </c>
      <c r="G220" t="s">
        <v>1090</v>
      </c>
      <c r="H220" t="s">
        <v>1090</v>
      </c>
      <c r="I220" s="12" t="str">
        <f t="shared" si="14"/>
        <v>OPAC</v>
      </c>
    </row>
    <row r="221" spans="1:9" ht="27" x14ac:dyDescent="0.15">
      <c r="A221" s="3" t="s">
        <v>618</v>
      </c>
      <c r="B221" s="5" t="s">
        <v>619</v>
      </c>
      <c r="C221" s="5" t="s">
        <v>620</v>
      </c>
      <c r="D221" s="4" t="s">
        <v>623</v>
      </c>
      <c r="E221" s="9" t="s">
        <v>1091</v>
      </c>
      <c r="F221">
        <v>844954</v>
      </c>
      <c r="G221" t="s">
        <v>1090</v>
      </c>
      <c r="H221" t="s">
        <v>1090</v>
      </c>
      <c r="I221" s="12" t="str">
        <f t="shared" si="14"/>
        <v>OPAC</v>
      </c>
    </row>
    <row r="222" spans="1:9" ht="27" x14ac:dyDescent="0.15">
      <c r="A222" s="3" t="s">
        <v>618</v>
      </c>
      <c r="B222" s="5" t="s">
        <v>619</v>
      </c>
      <c r="C222" s="5" t="s">
        <v>620</v>
      </c>
      <c r="D222" s="4" t="s">
        <v>624</v>
      </c>
      <c r="E222" s="9" t="s">
        <v>1091</v>
      </c>
      <c r="F222">
        <v>796769</v>
      </c>
      <c r="G222" t="s">
        <v>1090</v>
      </c>
      <c r="H222">
        <v>8</v>
      </c>
      <c r="I222" s="12" t="str">
        <f>HYPERLINK("http://klibs1.kj.yamagata-u.ac.jp/mylimedio/search/search.do?keyword=%23ID%3D"&amp;F222,"農学部図書館に所蔵あり")</f>
        <v>農学部図書館に所蔵あり</v>
      </c>
    </row>
    <row r="223" spans="1:9" ht="27" x14ac:dyDescent="0.15">
      <c r="A223" s="2">
        <v>78377</v>
      </c>
      <c r="B223" s="4" t="s">
        <v>84</v>
      </c>
      <c r="C223" s="4" t="s">
        <v>995</v>
      </c>
      <c r="D223" s="4" t="s">
        <v>881</v>
      </c>
      <c r="E223" s="9" t="s">
        <v>1091</v>
      </c>
      <c r="F223">
        <v>348686</v>
      </c>
      <c r="G223" t="s">
        <v>1090</v>
      </c>
      <c r="H223" t="s">
        <v>1090</v>
      </c>
      <c r="I223" s="12" t="str">
        <f t="shared" si="14"/>
        <v>OPAC</v>
      </c>
    </row>
    <row r="224" spans="1:9" ht="27" x14ac:dyDescent="0.15">
      <c r="A224" s="2">
        <v>78378</v>
      </c>
      <c r="B224" s="4" t="s">
        <v>154</v>
      </c>
      <c r="C224" s="4" t="s">
        <v>996</v>
      </c>
      <c r="D224" s="4" t="s">
        <v>997</v>
      </c>
      <c r="E224" s="9" t="s">
        <v>1091</v>
      </c>
      <c r="F224">
        <v>757208</v>
      </c>
      <c r="G224" t="s">
        <v>1090</v>
      </c>
      <c r="H224" t="s">
        <v>1090</v>
      </c>
      <c r="I224" s="12" t="str">
        <f t="shared" si="14"/>
        <v>OPAC</v>
      </c>
    </row>
    <row r="225" spans="1:9" ht="27" x14ac:dyDescent="0.15">
      <c r="A225" s="3" t="s">
        <v>834</v>
      </c>
      <c r="B225" s="5" t="s">
        <v>835</v>
      </c>
      <c r="C225" s="5" t="s">
        <v>66</v>
      </c>
      <c r="D225" s="5" t="s">
        <v>836</v>
      </c>
      <c r="E225" s="9" t="s">
        <v>1091</v>
      </c>
      <c r="F225">
        <v>799421</v>
      </c>
      <c r="G225" t="s">
        <v>1090</v>
      </c>
      <c r="H225" t="s">
        <v>1090</v>
      </c>
      <c r="I225" s="12" t="str">
        <f t="shared" si="14"/>
        <v>OPAC</v>
      </c>
    </row>
    <row r="226" spans="1:9" ht="27" x14ac:dyDescent="0.15">
      <c r="A226" s="3" t="s">
        <v>834</v>
      </c>
      <c r="B226" s="5" t="s">
        <v>835</v>
      </c>
      <c r="C226" s="5" t="s">
        <v>66</v>
      </c>
      <c r="D226" s="5" t="s">
        <v>595</v>
      </c>
      <c r="E226" s="9" t="s">
        <v>1091</v>
      </c>
      <c r="F226">
        <v>120337</v>
      </c>
      <c r="G226" t="s">
        <v>1090</v>
      </c>
      <c r="H226" t="s">
        <v>1090</v>
      </c>
      <c r="I226" s="12" t="str">
        <f t="shared" si="14"/>
        <v>OPAC</v>
      </c>
    </row>
    <row r="227" spans="1:9" ht="27" x14ac:dyDescent="0.15">
      <c r="A227" s="3" t="s">
        <v>474</v>
      </c>
      <c r="B227" s="5" t="s">
        <v>475</v>
      </c>
      <c r="C227" s="5" t="s">
        <v>465</v>
      </c>
      <c r="D227" s="5" t="s">
        <v>466</v>
      </c>
      <c r="E227" s="9" t="s">
        <v>1091</v>
      </c>
      <c r="F227">
        <v>867768</v>
      </c>
      <c r="G227" t="s">
        <v>1090</v>
      </c>
      <c r="H227" t="s">
        <v>1090</v>
      </c>
      <c r="I227" s="12" t="str">
        <f t="shared" si="14"/>
        <v>OPAC</v>
      </c>
    </row>
    <row r="228" spans="1:9" ht="27" x14ac:dyDescent="0.15">
      <c r="A228" s="3" t="s">
        <v>474</v>
      </c>
      <c r="B228" s="5" t="s">
        <v>475</v>
      </c>
      <c r="C228" s="5" t="s">
        <v>465</v>
      </c>
      <c r="D228" s="5" t="s">
        <v>467</v>
      </c>
      <c r="E228" s="9" t="s">
        <v>1091</v>
      </c>
      <c r="F228">
        <v>662761</v>
      </c>
      <c r="G228" t="s">
        <v>1090</v>
      </c>
      <c r="H228" t="s">
        <v>1090</v>
      </c>
      <c r="I228" s="12" t="str">
        <f t="shared" si="14"/>
        <v>OPAC</v>
      </c>
    </row>
    <row r="229" spans="1:9" ht="27" x14ac:dyDescent="0.15">
      <c r="A229" s="3" t="s">
        <v>474</v>
      </c>
      <c r="B229" s="5" t="s">
        <v>475</v>
      </c>
      <c r="C229" s="5" t="s">
        <v>465</v>
      </c>
      <c r="D229" s="4" t="s">
        <v>468</v>
      </c>
      <c r="E229" s="9" t="s">
        <v>1091</v>
      </c>
      <c r="F229">
        <v>484114</v>
      </c>
      <c r="G229" t="s">
        <v>1090</v>
      </c>
      <c r="H229" t="s">
        <v>1090</v>
      </c>
      <c r="I229" s="12" t="str">
        <f t="shared" si="14"/>
        <v>OPAC</v>
      </c>
    </row>
    <row r="230" spans="1:9" ht="27" x14ac:dyDescent="0.15">
      <c r="A230" s="3" t="s">
        <v>474</v>
      </c>
      <c r="B230" s="5" t="s">
        <v>475</v>
      </c>
      <c r="C230" s="5" t="s">
        <v>465</v>
      </c>
      <c r="D230" s="4" t="s">
        <v>469</v>
      </c>
      <c r="E230" s="9" t="s">
        <v>1091</v>
      </c>
      <c r="F230">
        <v>734792</v>
      </c>
      <c r="G230" t="s">
        <v>1090</v>
      </c>
      <c r="H230" t="s">
        <v>1090</v>
      </c>
      <c r="I230" s="12" t="str">
        <f t="shared" si="14"/>
        <v>OPAC</v>
      </c>
    </row>
    <row r="231" spans="1:9" ht="27" x14ac:dyDescent="0.15">
      <c r="A231" s="3" t="s">
        <v>474</v>
      </c>
      <c r="B231" s="5" t="s">
        <v>475</v>
      </c>
      <c r="C231" s="5" t="s">
        <v>465</v>
      </c>
      <c r="D231" s="4" t="s">
        <v>470</v>
      </c>
      <c r="E231" s="9" t="s">
        <v>1091</v>
      </c>
      <c r="F231">
        <v>836591</v>
      </c>
      <c r="G231" t="s">
        <v>1090</v>
      </c>
      <c r="H231" t="s">
        <v>1090</v>
      </c>
      <c r="I231" s="12" t="str">
        <f t="shared" si="14"/>
        <v>OPAC</v>
      </c>
    </row>
    <row r="232" spans="1:9" ht="27" x14ac:dyDescent="0.15">
      <c r="A232" s="3" t="s">
        <v>474</v>
      </c>
      <c r="B232" s="5" t="s">
        <v>475</v>
      </c>
      <c r="C232" s="5" t="s">
        <v>465</v>
      </c>
      <c r="D232" s="4" t="s">
        <v>471</v>
      </c>
      <c r="E232" s="9" t="s">
        <v>1091</v>
      </c>
      <c r="F232">
        <v>484209</v>
      </c>
      <c r="G232" t="s">
        <v>1090</v>
      </c>
      <c r="H232" t="s">
        <v>1090</v>
      </c>
      <c r="I232" s="12" t="str">
        <f t="shared" si="14"/>
        <v>OPAC</v>
      </c>
    </row>
    <row r="233" spans="1:9" ht="27" x14ac:dyDescent="0.15">
      <c r="A233" s="3" t="s">
        <v>474</v>
      </c>
      <c r="B233" s="5" t="s">
        <v>475</v>
      </c>
      <c r="C233" s="5" t="s">
        <v>465</v>
      </c>
      <c r="D233" s="4" t="s">
        <v>472</v>
      </c>
      <c r="E233" s="9" t="s">
        <v>1100</v>
      </c>
      <c r="F233" t="s">
        <v>1090</v>
      </c>
      <c r="G233" t="s">
        <v>1090</v>
      </c>
      <c r="H233" t="s">
        <v>1090</v>
      </c>
    </row>
    <row r="234" spans="1:9" ht="27" x14ac:dyDescent="0.15">
      <c r="A234" s="3" t="s">
        <v>474</v>
      </c>
      <c r="B234" s="5" t="s">
        <v>475</v>
      </c>
      <c r="C234" s="5" t="s">
        <v>465</v>
      </c>
      <c r="D234" s="4" t="s">
        <v>473</v>
      </c>
      <c r="E234" s="9" t="s">
        <v>1091</v>
      </c>
      <c r="F234">
        <v>860241</v>
      </c>
      <c r="G234" t="s">
        <v>1090</v>
      </c>
      <c r="H234" t="s">
        <v>1090</v>
      </c>
      <c r="I234" s="12" t="str">
        <f t="shared" ref="I234:I254" si="15">HYPERLINK("http://klibs1.kj.yamagata-u.ac.jp/mylimedio/search/search.do?keyword=%23ID%3D"&amp;F234,"OPAC")</f>
        <v>OPAC</v>
      </c>
    </row>
    <row r="235" spans="1:9" ht="27" x14ac:dyDescent="0.15">
      <c r="A235" s="3" t="s">
        <v>275</v>
      </c>
      <c r="B235" s="5" t="s">
        <v>276</v>
      </c>
      <c r="C235" s="5" t="s">
        <v>277</v>
      </c>
      <c r="D235" s="5" t="s">
        <v>278</v>
      </c>
      <c r="E235" s="9" t="s">
        <v>1091</v>
      </c>
      <c r="F235">
        <v>774644</v>
      </c>
      <c r="G235" t="s">
        <v>1090</v>
      </c>
      <c r="H235" t="s">
        <v>1090</v>
      </c>
      <c r="I235" s="12" t="str">
        <f t="shared" si="15"/>
        <v>OPAC</v>
      </c>
    </row>
    <row r="236" spans="1:9" ht="27" x14ac:dyDescent="0.15">
      <c r="A236" s="3" t="s">
        <v>275</v>
      </c>
      <c r="B236" s="5" t="s">
        <v>276</v>
      </c>
      <c r="C236" s="5" t="s">
        <v>277</v>
      </c>
      <c r="D236" s="5" t="s">
        <v>279</v>
      </c>
      <c r="E236" s="9" t="s">
        <v>1091</v>
      </c>
      <c r="F236">
        <v>166835</v>
      </c>
      <c r="G236" t="s">
        <v>1090</v>
      </c>
      <c r="H236" t="s">
        <v>1090</v>
      </c>
      <c r="I236" s="12" t="str">
        <f t="shared" si="15"/>
        <v>OPAC</v>
      </c>
    </row>
    <row r="237" spans="1:9" ht="27" x14ac:dyDescent="0.15">
      <c r="A237" s="3" t="s">
        <v>275</v>
      </c>
      <c r="B237" s="5" t="s">
        <v>276</v>
      </c>
      <c r="C237" s="5" t="s">
        <v>277</v>
      </c>
      <c r="D237" s="4" t="s">
        <v>280</v>
      </c>
      <c r="E237" s="9" t="s">
        <v>1091</v>
      </c>
      <c r="F237">
        <v>843341</v>
      </c>
      <c r="G237" t="s">
        <v>1090</v>
      </c>
      <c r="H237" t="s">
        <v>1090</v>
      </c>
      <c r="I237" s="12" t="str">
        <f t="shared" si="15"/>
        <v>OPAC</v>
      </c>
    </row>
    <row r="238" spans="1:9" ht="27" x14ac:dyDescent="0.15">
      <c r="A238" s="3" t="s">
        <v>275</v>
      </c>
      <c r="B238" s="5" t="s">
        <v>276</v>
      </c>
      <c r="C238" s="5" t="s">
        <v>277</v>
      </c>
      <c r="D238" s="4" t="s">
        <v>281</v>
      </c>
      <c r="E238" s="9" t="s">
        <v>1091</v>
      </c>
      <c r="F238">
        <v>122823</v>
      </c>
      <c r="G238" t="s">
        <v>1090</v>
      </c>
      <c r="H238" t="s">
        <v>1090</v>
      </c>
      <c r="I238" s="12" t="str">
        <f t="shared" si="15"/>
        <v>OPAC</v>
      </c>
    </row>
    <row r="239" spans="1:9" ht="27" x14ac:dyDescent="0.15">
      <c r="A239" s="3" t="s">
        <v>275</v>
      </c>
      <c r="B239" s="5" t="s">
        <v>276</v>
      </c>
      <c r="C239" s="5" t="s">
        <v>277</v>
      </c>
      <c r="D239" s="4" t="s">
        <v>282</v>
      </c>
      <c r="E239" s="9" t="s">
        <v>1091</v>
      </c>
      <c r="F239">
        <v>852866</v>
      </c>
      <c r="G239" t="s">
        <v>1090</v>
      </c>
      <c r="H239" t="s">
        <v>1090</v>
      </c>
      <c r="I239" s="12" t="str">
        <f t="shared" si="15"/>
        <v>OPAC</v>
      </c>
    </row>
    <row r="240" spans="1:9" ht="27" x14ac:dyDescent="0.15">
      <c r="A240" s="3" t="s">
        <v>556</v>
      </c>
      <c r="B240" s="5" t="s">
        <v>554</v>
      </c>
      <c r="C240" s="5" t="s">
        <v>393</v>
      </c>
      <c r="D240" s="5" t="s">
        <v>555</v>
      </c>
      <c r="E240" s="9" t="s">
        <v>1091</v>
      </c>
      <c r="F240">
        <v>764954</v>
      </c>
      <c r="G240" t="s">
        <v>1090</v>
      </c>
      <c r="H240" t="s">
        <v>1090</v>
      </c>
      <c r="I240" s="12" t="str">
        <f t="shared" si="15"/>
        <v>OPAC</v>
      </c>
    </row>
    <row r="241" spans="1:9" ht="40.5" x14ac:dyDescent="0.15">
      <c r="A241" s="3" t="s">
        <v>907</v>
      </c>
      <c r="B241" s="5" t="s">
        <v>904</v>
      </c>
      <c r="C241" s="5" t="s">
        <v>387</v>
      </c>
      <c r="D241" s="5" t="s">
        <v>905</v>
      </c>
      <c r="E241" s="9" t="s">
        <v>1091</v>
      </c>
      <c r="F241">
        <v>842371</v>
      </c>
      <c r="G241" t="s">
        <v>1090</v>
      </c>
      <c r="H241" t="s">
        <v>1090</v>
      </c>
      <c r="I241" s="12" t="str">
        <f t="shared" si="15"/>
        <v>OPAC</v>
      </c>
    </row>
    <row r="242" spans="1:9" ht="27" x14ac:dyDescent="0.15">
      <c r="A242" s="3" t="s">
        <v>399</v>
      </c>
      <c r="B242" s="5" t="s">
        <v>23</v>
      </c>
      <c r="C242" s="5" t="s">
        <v>313</v>
      </c>
      <c r="D242" s="5" t="s">
        <v>356</v>
      </c>
      <c r="E242" s="9" t="s">
        <v>1091</v>
      </c>
      <c r="F242">
        <v>872334</v>
      </c>
      <c r="G242" t="s">
        <v>1090</v>
      </c>
      <c r="H242" t="s">
        <v>1090</v>
      </c>
      <c r="I242" s="12" t="str">
        <f t="shared" si="15"/>
        <v>OPAC</v>
      </c>
    </row>
    <row r="243" spans="1:9" ht="27" x14ac:dyDescent="0.15">
      <c r="A243" s="3" t="s">
        <v>400</v>
      </c>
      <c r="B243" s="5" t="s">
        <v>23</v>
      </c>
      <c r="C243" s="5" t="s">
        <v>401</v>
      </c>
      <c r="D243" s="5" t="s">
        <v>356</v>
      </c>
      <c r="E243" s="9" t="s">
        <v>1091</v>
      </c>
      <c r="F243">
        <v>872334</v>
      </c>
      <c r="G243" t="s">
        <v>1090</v>
      </c>
      <c r="H243" t="s">
        <v>1090</v>
      </c>
      <c r="I243" s="12" t="str">
        <f t="shared" si="15"/>
        <v>OPAC</v>
      </c>
    </row>
    <row r="244" spans="1:9" ht="54" x14ac:dyDescent="0.15">
      <c r="A244" s="3" t="s">
        <v>402</v>
      </c>
      <c r="B244" s="5" t="s">
        <v>23</v>
      </c>
      <c r="C244" s="5" t="s">
        <v>403</v>
      </c>
      <c r="D244" s="5" t="s">
        <v>356</v>
      </c>
      <c r="E244" s="9" t="s">
        <v>1091</v>
      </c>
      <c r="F244">
        <v>872334</v>
      </c>
      <c r="G244" t="s">
        <v>1090</v>
      </c>
      <c r="H244" t="s">
        <v>1090</v>
      </c>
      <c r="I244" s="12" t="str">
        <f t="shared" si="15"/>
        <v>OPAC</v>
      </c>
    </row>
    <row r="245" spans="1:9" ht="40.5" x14ac:dyDescent="0.15">
      <c r="A245" s="3" t="s">
        <v>404</v>
      </c>
      <c r="B245" s="5" t="s">
        <v>23</v>
      </c>
      <c r="C245" s="5" t="s">
        <v>405</v>
      </c>
      <c r="D245" s="5" t="s">
        <v>356</v>
      </c>
      <c r="E245" s="9" t="s">
        <v>1091</v>
      </c>
      <c r="F245">
        <v>872334</v>
      </c>
      <c r="G245" t="s">
        <v>1090</v>
      </c>
      <c r="H245" t="s">
        <v>1090</v>
      </c>
      <c r="I245" s="12" t="str">
        <f t="shared" si="15"/>
        <v>OPAC</v>
      </c>
    </row>
    <row r="246" spans="1:9" ht="40.5" x14ac:dyDescent="0.15">
      <c r="A246" s="3" t="s">
        <v>406</v>
      </c>
      <c r="B246" s="5" t="s">
        <v>23</v>
      </c>
      <c r="C246" s="5" t="s">
        <v>407</v>
      </c>
      <c r="D246" s="5" t="s">
        <v>356</v>
      </c>
      <c r="E246" s="9" t="s">
        <v>1091</v>
      </c>
      <c r="F246">
        <v>872334</v>
      </c>
      <c r="G246" t="s">
        <v>1090</v>
      </c>
      <c r="H246" t="s">
        <v>1090</v>
      </c>
      <c r="I246" s="12" t="str">
        <f t="shared" si="15"/>
        <v>OPAC</v>
      </c>
    </row>
    <row r="247" spans="1:9" ht="27" x14ac:dyDescent="0.15">
      <c r="A247" s="3" t="s">
        <v>408</v>
      </c>
      <c r="B247" s="5" t="s">
        <v>23</v>
      </c>
      <c r="C247" s="5" t="s">
        <v>409</v>
      </c>
      <c r="D247" s="5" t="s">
        <v>356</v>
      </c>
      <c r="E247" s="9" t="s">
        <v>1091</v>
      </c>
      <c r="F247">
        <v>872334</v>
      </c>
      <c r="G247" t="s">
        <v>1090</v>
      </c>
      <c r="H247" t="s">
        <v>1090</v>
      </c>
      <c r="I247" s="12" t="str">
        <f t="shared" si="15"/>
        <v>OPAC</v>
      </c>
    </row>
    <row r="248" spans="1:9" ht="27" x14ac:dyDescent="0.15">
      <c r="A248" s="3" t="s">
        <v>410</v>
      </c>
      <c r="B248" s="5" t="s">
        <v>23</v>
      </c>
      <c r="C248" s="5" t="s">
        <v>411</v>
      </c>
      <c r="D248" s="5" t="s">
        <v>356</v>
      </c>
      <c r="E248" s="9" t="s">
        <v>1091</v>
      </c>
      <c r="F248">
        <v>872334</v>
      </c>
      <c r="G248" t="s">
        <v>1090</v>
      </c>
      <c r="H248" t="s">
        <v>1090</v>
      </c>
      <c r="I248" s="12" t="str">
        <f t="shared" si="15"/>
        <v>OPAC</v>
      </c>
    </row>
    <row r="249" spans="1:9" ht="40.5" x14ac:dyDescent="0.15">
      <c r="A249" s="3" t="s">
        <v>412</v>
      </c>
      <c r="B249" s="5" t="s">
        <v>23</v>
      </c>
      <c r="C249" s="5" t="s">
        <v>387</v>
      </c>
      <c r="D249" s="5" t="s">
        <v>356</v>
      </c>
      <c r="E249" s="9" t="s">
        <v>1091</v>
      </c>
      <c r="F249">
        <v>872334</v>
      </c>
      <c r="G249" t="s">
        <v>1090</v>
      </c>
      <c r="H249" t="s">
        <v>1090</v>
      </c>
      <c r="I249" s="12" t="str">
        <f t="shared" si="15"/>
        <v>OPAC</v>
      </c>
    </row>
    <row r="250" spans="1:9" ht="27" x14ac:dyDescent="0.15">
      <c r="A250" s="3" t="s">
        <v>413</v>
      </c>
      <c r="B250" s="5" t="s">
        <v>23</v>
      </c>
      <c r="C250" s="5" t="s">
        <v>391</v>
      </c>
      <c r="D250" s="5" t="s">
        <v>356</v>
      </c>
      <c r="E250" s="9" t="s">
        <v>1091</v>
      </c>
      <c r="F250">
        <v>872334</v>
      </c>
      <c r="G250" t="s">
        <v>1090</v>
      </c>
      <c r="H250" t="s">
        <v>1090</v>
      </c>
      <c r="I250" s="12" t="str">
        <f t="shared" si="15"/>
        <v>OPAC</v>
      </c>
    </row>
    <row r="251" spans="1:9" ht="27" x14ac:dyDescent="0.15">
      <c r="A251" s="3" t="s">
        <v>414</v>
      </c>
      <c r="B251" s="5" t="s">
        <v>23</v>
      </c>
      <c r="C251" s="5" t="s">
        <v>364</v>
      </c>
      <c r="D251" s="5" t="s">
        <v>356</v>
      </c>
      <c r="E251" s="9" t="s">
        <v>1091</v>
      </c>
      <c r="F251">
        <v>872334</v>
      </c>
      <c r="G251" t="s">
        <v>1090</v>
      </c>
      <c r="H251" t="s">
        <v>1090</v>
      </c>
      <c r="I251" s="12" t="str">
        <f t="shared" si="15"/>
        <v>OPAC</v>
      </c>
    </row>
    <row r="252" spans="1:9" ht="27" x14ac:dyDescent="0.15">
      <c r="A252" s="3" t="s">
        <v>415</v>
      </c>
      <c r="B252" s="5" t="s">
        <v>23</v>
      </c>
      <c r="C252" s="5" t="s">
        <v>416</v>
      </c>
      <c r="D252" s="5" t="s">
        <v>356</v>
      </c>
      <c r="E252" s="9" t="s">
        <v>1091</v>
      </c>
      <c r="F252">
        <v>872334</v>
      </c>
      <c r="G252" t="s">
        <v>1090</v>
      </c>
      <c r="H252" t="s">
        <v>1090</v>
      </c>
      <c r="I252" s="12" t="str">
        <f t="shared" si="15"/>
        <v>OPAC</v>
      </c>
    </row>
    <row r="253" spans="1:9" ht="27" x14ac:dyDescent="0.15">
      <c r="A253" s="3" t="s">
        <v>417</v>
      </c>
      <c r="B253" s="5" t="s">
        <v>23</v>
      </c>
      <c r="C253" s="5" t="s">
        <v>393</v>
      </c>
      <c r="D253" s="5" t="s">
        <v>356</v>
      </c>
      <c r="E253" s="9" t="s">
        <v>1091</v>
      </c>
      <c r="F253">
        <v>872334</v>
      </c>
      <c r="G253" t="s">
        <v>1090</v>
      </c>
      <c r="H253" t="s">
        <v>1090</v>
      </c>
      <c r="I253" s="12" t="str">
        <f t="shared" si="15"/>
        <v>OPAC</v>
      </c>
    </row>
    <row r="254" spans="1:9" ht="27" x14ac:dyDescent="0.15">
      <c r="A254" s="3" t="s">
        <v>418</v>
      </c>
      <c r="B254" s="5" t="s">
        <v>23</v>
      </c>
      <c r="C254" s="5" t="s">
        <v>398</v>
      </c>
      <c r="D254" s="5" t="s">
        <v>356</v>
      </c>
      <c r="E254" s="9" t="s">
        <v>1091</v>
      </c>
      <c r="F254">
        <v>872334</v>
      </c>
      <c r="G254" t="s">
        <v>1090</v>
      </c>
      <c r="H254" t="s">
        <v>1090</v>
      </c>
      <c r="I254" s="12" t="str">
        <f t="shared" si="15"/>
        <v>OPAC</v>
      </c>
    </row>
    <row r="255" spans="1:9" ht="40.5" x14ac:dyDescent="0.15">
      <c r="A255" s="2">
        <v>78418</v>
      </c>
      <c r="B255" s="4" t="s">
        <v>931</v>
      </c>
      <c r="C255" s="4" t="s">
        <v>998</v>
      </c>
      <c r="D255" s="4" t="s">
        <v>933</v>
      </c>
      <c r="E255" s="9" t="s">
        <v>1100</v>
      </c>
      <c r="F255" t="s">
        <v>1090</v>
      </c>
      <c r="G255" t="s">
        <v>1090</v>
      </c>
      <c r="H255" t="s">
        <v>1090</v>
      </c>
    </row>
    <row r="256" spans="1:9" ht="27" x14ac:dyDescent="0.15">
      <c r="A256" s="3" t="s">
        <v>39</v>
      </c>
      <c r="B256" s="5" t="s">
        <v>4</v>
      </c>
      <c r="C256" s="5" t="s">
        <v>36</v>
      </c>
      <c r="D256" s="5" t="s">
        <v>37</v>
      </c>
      <c r="E256" s="9" t="s">
        <v>1100</v>
      </c>
      <c r="F256" t="s">
        <v>1090</v>
      </c>
      <c r="G256" t="s">
        <v>1090</v>
      </c>
      <c r="H256" t="s">
        <v>1090</v>
      </c>
    </row>
    <row r="257" spans="1:9" ht="27" x14ac:dyDescent="0.15">
      <c r="A257" s="2">
        <v>78420</v>
      </c>
      <c r="B257" s="4" t="s">
        <v>4</v>
      </c>
      <c r="C257" s="4" t="s">
        <v>999</v>
      </c>
      <c r="D257" s="4" t="s">
        <v>1000</v>
      </c>
      <c r="E257" s="9" t="s">
        <v>1100</v>
      </c>
      <c r="F257" t="s">
        <v>1090</v>
      </c>
      <c r="G257" t="s">
        <v>1090</v>
      </c>
      <c r="H257" t="s">
        <v>1090</v>
      </c>
    </row>
    <row r="258" spans="1:9" ht="40.5" x14ac:dyDescent="0.15">
      <c r="A258" s="3" t="s">
        <v>755</v>
      </c>
      <c r="B258" s="5" t="s">
        <v>4</v>
      </c>
      <c r="C258" s="5" t="s">
        <v>751</v>
      </c>
      <c r="D258" s="5" t="s">
        <v>752</v>
      </c>
      <c r="E258" s="9" t="s">
        <v>1091</v>
      </c>
      <c r="F258">
        <v>848561</v>
      </c>
      <c r="G258" t="s">
        <v>1090</v>
      </c>
      <c r="H258" t="s">
        <v>1090</v>
      </c>
      <c r="I258" s="12" t="str">
        <f>HYPERLINK("http://klibs1.kj.yamagata-u.ac.jp/mylimedio/search/search.do?keyword=%23ID%3D"&amp;F258,"OPAC")</f>
        <v>OPAC</v>
      </c>
    </row>
    <row r="259" spans="1:9" ht="40.5" x14ac:dyDescent="0.15">
      <c r="A259" s="3" t="s">
        <v>674</v>
      </c>
      <c r="B259" s="5" t="s">
        <v>4</v>
      </c>
      <c r="C259" s="5" t="s">
        <v>675</v>
      </c>
      <c r="D259" s="5" t="s">
        <v>676</v>
      </c>
      <c r="E259" s="9" t="s">
        <v>1100</v>
      </c>
      <c r="F259" t="s">
        <v>1090</v>
      </c>
      <c r="G259" t="s">
        <v>1090</v>
      </c>
      <c r="H259" t="s">
        <v>1090</v>
      </c>
    </row>
    <row r="260" spans="1:9" ht="27" x14ac:dyDescent="0.15">
      <c r="A260" s="3" t="s">
        <v>674</v>
      </c>
      <c r="B260" s="5" t="s">
        <v>4</v>
      </c>
      <c r="C260" s="5" t="s">
        <v>675</v>
      </c>
      <c r="D260" s="5" t="s">
        <v>668</v>
      </c>
      <c r="E260" s="9" t="s">
        <v>1091</v>
      </c>
      <c r="F260">
        <v>843135</v>
      </c>
      <c r="G260" t="s">
        <v>1090</v>
      </c>
      <c r="H260" t="s">
        <v>1090</v>
      </c>
      <c r="I260" s="12" t="str">
        <f t="shared" ref="I260:I261" si="16">HYPERLINK("http://klibs1.kj.yamagata-u.ac.jp/mylimedio/search/search.do?keyword=%23ID%3D"&amp;F260,"OPAC")</f>
        <v>OPAC</v>
      </c>
    </row>
    <row r="261" spans="1:9" ht="27" x14ac:dyDescent="0.15">
      <c r="A261" s="3" t="s">
        <v>674</v>
      </c>
      <c r="B261" s="5" t="s">
        <v>4</v>
      </c>
      <c r="C261" s="5" t="s">
        <v>675</v>
      </c>
      <c r="D261" s="4" t="s">
        <v>669</v>
      </c>
      <c r="E261" s="9" t="s">
        <v>1091</v>
      </c>
      <c r="F261">
        <v>843137</v>
      </c>
      <c r="G261" t="s">
        <v>1090</v>
      </c>
      <c r="H261" t="s">
        <v>1090</v>
      </c>
      <c r="I261" s="12" t="str">
        <f t="shared" si="16"/>
        <v>OPAC</v>
      </c>
    </row>
    <row r="262" spans="1:9" ht="54" x14ac:dyDescent="0.15">
      <c r="A262" s="2">
        <v>78427</v>
      </c>
      <c r="B262" s="4" t="s">
        <v>931</v>
      </c>
      <c r="C262" s="4" t="s">
        <v>1001</v>
      </c>
      <c r="D262" s="4" t="s">
        <v>933</v>
      </c>
      <c r="E262" s="9" t="s">
        <v>1100</v>
      </c>
      <c r="F262" t="s">
        <v>1090</v>
      </c>
      <c r="G262" t="s">
        <v>1090</v>
      </c>
      <c r="H262" t="s">
        <v>1090</v>
      </c>
    </row>
    <row r="263" spans="1:9" ht="27" x14ac:dyDescent="0.15">
      <c r="A263" s="2">
        <v>78431</v>
      </c>
      <c r="B263" s="4" t="s">
        <v>4</v>
      </c>
      <c r="C263" s="4" t="s">
        <v>1002</v>
      </c>
      <c r="D263" s="4" t="s">
        <v>1003</v>
      </c>
      <c r="E263" s="9" t="s">
        <v>1092</v>
      </c>
      <c r="F263">
        <v>868970</v>
      </c>
      <c r="G263" t="s">
        <v>1090</v>
      </c>
      <c r="H263" t="s">
        <v>1090</v>
      </c>
      <c r="I263" s="12" t="str">
        <f t="shared" ref="I263:I264" si="17">HYPERLINK("http://klibs1.kj.yamagata-u.ac.jp/mylimedio/search/search.do?keyword=%23ID%3D"&amp;F263,"OPAC")</f>
        <v>OPAC</v>
      </c>
    </row>
    <row r="264" spans="1:9" ht="40.5" x14ac:dyDescent="0.15">
      <c r="A264" s="3" t="s">
        <v>756</v>
      </c>
      <c r="B264" s="5" t="s">
        <v>4</v>
      </c>
      <c r="C264" s="5" t="s">
        <v>751</v>
      </c>
      <c r="D264" s="5" t="s">
        <v>752</v>
      </c>
      <c r="E264" s="9" t="s">
        <v>1091</v>
      </c>
      <c r="F264">
        <v>848561</v>
      </c>
      <c r="G264" t="s">
        <v>1090</v>
      </c>
      <c r="H264" t="s">
        <v>1090</v>
      </c>
      <c r="I264" s="12" t="str">
        <f t="shared" si="17"/>
        <v>OPAC</v>
      </c>
    </row>
    <row r="265" spans="1:9" ht="27" x14ac:dyDescent="0.15">
      <c r="A265" s="2">
        <v>78433</v>
      </c>
      <c r="B265" s="4" t="s">
        <v>4</v>
      </c>
      <c r="C265" s="4" t="s">
        <v>999</v>
      </c>
      <c r="D265" s="4" t="s">
        <v>1000</v>
      </c>
      <c r="E265" s="9" t="s">
        <v>1100</v>
      </c>
      <c r="F265" t="s">
        <v>1090</v>
      </c>
      <c r="G265" t="s">
        <v>1090</v>
      </c>
      <c r="H265" t="s">
        <v>1090</v>
      </c>
    </row>
    <row r="266" spans="1:9" ht="40.5" x14ac:dyDescent="0.15">
      <c r="A266" s="3" t="s">
        <v>174</v>
      </c>
      <c r="B266" s="5" t="s">
        <v>4</v>
      </c>
      <c r="C266" s="5" t="s">
        <v>175</v>
      </c>
      <c r="D266" s="5" t="s">
        <v>176</v>
      </c>
      <c r="E266" s="9" t="s">
        <v>1091</v>
      </c>
      <c r="F266">
        <v>738098</v>
      </c>
      <c r="G266" t="s">
        <v>1090</v>
      </c>
      <c r="H266" t="s">
        <v>1090</v>
      </c>
      <c r="I266" s="12" t="str">
        <f t="shared" ref="I266:I267" si="18">HYPERLINK("http://klibs1.kj.yamagata-u.ac.jp/mylimedio/search/search.do?keyword=%23ID%3D"&amp;F266,"OPAC")</f>
        <v>OPAC</v>
      </c>
    </row>
    <row r="267" spans="1:9" ht="27" x14ac:dyDescent="0.15">
      <c r="A267" s="3" t="s">
        <v>506</v>
      </c>
      <c r="B267" s="5" t="s">
        <v>4</v>
      </c>
      <c r="C267" s="5" t="s">
        <v>507</v>
      </c>
      <c r="D267" s="5" t="s">
        <v>508</v>
      </c>
      <c r="E267" s="9" t="s">
        <v>1091</v>
      </c>
      <c r="F267">
        <v>862467</v>
      </c>
      <c r="G267" t="s">
        <v>1090</v>
      </c>
      <c r="H267" t="s">
        <v>1090</v>
      </c>
      <c r="I267" s="12" t="str">
        <f t="shared" si="18"/>
        <v>OPAC</v>
      </c>
    </row>
    <row r="268" spans="1:9" ht="40.5" x14ac:dyDescent="0.15">
      <c r="A268" s="2">
        <v>78436</v>
      </c>
      <c r="B268" s="4" t="s">
        <v>931</v>
      </c>
      <c r="C268" s="4" t="s">
        <v>998</v>
      </c>
      <c r="D268" s="4" t="s">
        <v>933</v>
      </c>
      <c r="E268" s="9" t="s">
        <v>1100</v>
      </c>
      <c r="F268" t="s">
        <v>1090</v>
      </c>
      <c r="G268" t="s">
        <v>1090</v>
      </c>
      <c r="H268" t="s">
        <v>1090</v>
      </c>
    </row>
    <row r="269" spans="1:9" ht="54" x14ac:dyDescent="0.15">
      <c r="A269" s="2">
        <v>78437</v>
      </c>
      <c r="B269" s="4" t="s">
        <v>931</v>
      </c>
      <c r="C269" s="4" t="s">
        <v>1001</v>
      </c>
      <c r="D269" s="4" t="s">
        <v>933</v>
      </c>
      <c r="E269" s="9" t="s">
        <v>1100</v>
      </c>
      <c r="F269" t="s">
        <v>1090</v>
      </c>
      <c r="G269" t="s">
        <v>1090</v>
      </c>
      <c r="H269" t="s">
        <v>1090</v>
      </c>
    </row>
    <row r="270" spans="1:9" ht="27" x14ac:dyDescent="0.15">
      <c r="A270" s="3" t="s">
        <v>336</v>
      </c>
      <c r="B270" s="5" t="s">
        <v>4</v>
      </c>
      <c r="C270" s="5" t="s">
        <v>334</v>
      </c>
      <c r="D270" s="5" t="s">
        <v>335</v>
      </c>
      <c r="E270" s="9" t="s">
        <v>1091</v>
      </c>
      <c r="F270">
        <v>874021</v>
      </c>
      <c r="G270" t="s">
        <v>1090</v>
      </c>
      <c r="H270" t="s">
        <v>1090</v>
      </c>
      <c r="I270" s="12" t="str">
        <f t="shared" ref="I270:I272" si="19">HYPERLINK("http://klibs1.kj.yamagata-u.ac.jp/mylimedio/search/search.do?keyword=%23ID%3D"&amp;F270,"OPAC")</f>
        <v>OPAC</v>
      </c>
    </row>
    <row r="271" spans="1:9" ht="27" x14ac:dyDescent="0.15">
      <c r="A271" s="3" t="s">
        <v>440</v>
      </c>
      <c r="B271" s="5" t="s">
        <v>4</v>
      </c>
      <c r="C271" s="5" t="s">
        <v>422</v>
      </c>
      <c r="D271" s="5" t="s">
        <v>441</v>
      </c>
      <c r="E271" s="9" t="s">
        <v>1091</v>
      </c>
      <c r="F271">
        <v>854809</v>
      </c>
      <c r="G271" t="s">
        <v>1090</v>
      </c>
      <c r="H271" t="s">
        <v>1090</v>
      </c>
      <c r="I271" s="12" t="str">
        <f t="shared" si="19"/>
        <v>OPAC</v>
      </c>
    </row>
    <row r="272" spans="1:9" ht="27" x14ac:dyDescent="0.15">
      <c r="A272" s="3" t="s">
        <v>534</v>
      </c>
      <c r="B272" s="5" t="s">
        <v>4</v>
      </c>
      <c r="C272" s="5" t="s">
        <v>36</v>
      </c>
      <c r="D272" s="5" t="s">
        <v>535</v>
      </c>
      <c r="E272" s="9" t="s">
        <v>1091</v>
      </c>
      <c r="F272">
        <v>779147</v>
      </c>
      <c r="G272" t="s">
        <v>1090</v>
      </c>
      <c r="H272" t="s">
        <v>1090</v>
      </c>
      <c r="I272" s="12" t="str">
        <f t="shared" si="19"/>
        <v>OPAC</v>
      </c>
    </row>
    <row r="273" spans="1:9" ht="40.5" x14ac:dyDescent="0.15">
      <c r="A273" s="2">
        <v>78442</v>
      </c>
      <c r="B273" s="4" t="s">
        <v>4</v>
      </c>
      <c r="C273" s="4" t="s">
        <v>988</v>
      </c>
      <c r="D273" s="4" t="s">
        <v>989</v>
      </c>
      <c r="E273" s="9" t="s">
        <v>1100</v>
      </c>
      <c r="F273" t="s">
        <v>1090</v>
      </c>
      <c r="G273" t="s">
        <v>1090</v>
      </c>
      <c r="H273" t="s">
        <v>1090</v>
      </c>
    </row>
    <row r="274" spans="1:9" ht="27" x14ac:dyDescent="0.15">
      <c r="A274" s="3" t="s">
        <v>24</v>
      </c>
      <c r="B274" s="5" t="s">
        <v>25</v>
      </c>
      <c r="C274" s="5" t="s">
        <v>26</v>
      </c>
      <c r="D274" s="5" t="s">
        <v>27</v>
      </c>
      <c r="E274" s="9" t="s">
        <v>1091</v>
      </c>
      <c r="F274">
        <v>844877</v>
      </c>
      <c r="G274" t="s">
        <v>1090</v>
      </c>
      <c r="H274" t="s">
        <v>1090</v>
      </c>
      <c r="I274" s="12" t="str">
        <f t="shared" ref="I274:I277" si="20">HYPERLINK("http://klibs1.kj.yamagata-u.ac.jp/mylimedio/search/search.do?keyword=%23ID%3D"&amp;F274,"OPAC")</f>
        <v>OPAC</v>
      </c>
    </row>
    <row r="275" spans="1:9" ht="27" x14ac:dyDescent="0.15">
      <c r="A275" s="3" t="s">
        <v>24</v>
      </c>
      <c r="B275" s="5" t="s">
        <v>25</v>
      </c>
      <c r="C275" s="5" t="s">
        <v>26</v>
      </c>
      <c r="D275" s="5" t="s">
        <v>28</v>
      </c>
      <c r="E275" s="9" t="s">
        <v>1091</v>
      </c>
      <c r="F275">
        <v>764268</v>
      </c>
      <c r="G275" t="s">
        <v>1090</v>
      </c>
      <c r="H275" t="s">
        <v>1090</v>
      </c>
      <c r="I275" s="12" t="str">
        <f t="shared" si="20"/>
        <v>OPAC</v>
      </c>
    </row>
    <row r="276" spans="1:9" ht="27" x14ac:dyDescent="0.15">
      <c r="A276" s="3" t="s">
        <v>29</v>
      </c>
      <c r="B276" s="5" t="s">
        <v>25</v>
      </c>
      <c r="C276" s="5" t="s">
        <v>30</v>
      </c>
      <c r="D276" s="5" t="s">
        <v>27</v>
      </c>
      <c r="E276" s="9" t="s">
        <v>1091</v>
      </c>
      <c r="F276">
        <v>844877</v>
      </c>
      <c r="G276" t="s">
        <v>1090</v>
      </c>
      <c r="H276" t="s">
        <v>1090</v>
      </c>
      <c r="I276" s="12" t="str">
        <f t="shared" si="20"/>
        <v>OPAC</v>
      </c>
    </row>
    <row r="277" spans="1:9" ht="27" x14ac:dyDescent="0.15">
      <c r="A277" s="3" t="s">
        <v>29</v>
      </c>
      <c r="B277" s="5" t="s">
        <v>25</v>
      </c>
      <c r="C277" s="5" t="s">
        <v>30</v>
      </c>
      <c r="D277" s="5" t="s">
        <v>28</v>
      </c>
      <c r="E277" s="9" t="s">
        <v>1091</v>
      </c>
      <c r="F277">
        <v>764268</v>
      </c>
      <c r="G277" t="s">
        <v>1090</v>
      </c>
      <c r="H277" t="s">
        <v>1090</v>
      </c>
      <c r="I277" s="12" t="str">
        <f t="shared" si="20"/>
        <v>OPAC</v>
      </c>
    </row>
    <row r="278" spans="1:9" ht="40.5" x14ac:dyDescent="0.15">
      <c r="A278" s="2">
        <v>78445</v>
      </c>
      <c r="B278" s="4" t="s">
        <v>931</v>
      </c>
      <c r="C278" s="4" t="s">
        <v>998</v>
      </c>
      <c r="D278" s="4" t="s">
        <v>933</v>
      </c>
      <c r="E278" s="9" t="s">
        <v>1100</v>
      </c>
      <c r="F278" t="s">
        <v>1090</v>
      </c>
      <c r="G278" t="s">
        <v>1090</v>
      </c>
      <c r="H278" t="s">
        <v>1090</v>
      </c>
    </row>
    <row r="279" spans="1:9" ht="54" x14ac:dyDescent="0.15">
      <c r="A279" s="2">
        <v>78446</v>
      </c>
      <c r="B279" s="4" t="s">
        <v>931</v>
      </c>
      <c r="C279" s="4" t="s">
        <v>1001</v>
      </c>
      <c r="D279" s="4" t="s">
        <v>933</v>
      </c>
      <c r="E279" s="9" t="s">
        <v>1100</v>
      </c>
      <c r="F279" t="s">
        <v>1090</v>
      </c>
      <c r="G279" t="s">
        <v>1090</v>
      </c>
      <c r="H279" t="s">
        <v>1090</v>
      </c>
    </row>
    <row r="280" spans="1:9" ht="27" x14ac:dyDescent="0.15">
      <c r="A280" s="3" t="s">
        <v>703</v>
      </c>
      <c r="B280" s="5" t="s">
        <v>704</v>
      </c>
      <c r="C280" s="5" t="s">
        <v>705</v>
      </c>
      <c r="D280" s="5" t="s">
        <v>706</v>
      </c>
      <c r="E280" s="9" t="s">
        <v>1092</v>
      </c>
      <c r="F280">
        <v>843632</v>
      </c>
      <c r="G280" t="s">
        <v>1090</v>
      </c>
      <c r="H280" t="s">
        <v>1090</v>
      </c>
      <c r="I280" s="12" t="str">
        <f t="shared" ref="I280:I287" si="21">HYPERLINK("http://klibs1.kj.yamagata-u.ac.jp/mylimedio/search/search.do?keyword=%23ID%3D"&amp;F280,"OPAC")</f>
        <v>OPAC</v>
      </c>
    </row>
    <row r="281" spans="1:9" ht="27" x14ac:dyDescent="0.15">
      <c r="A281" s="3" t="s">
        <v>703</v>
      </c>
      <c r="B281" s="5" t="s">
        <v>704</v>
      </c>
      <c r="C281" s="5" t="s">
        <v>705</v>
      </c>
      <c r="D281" s="5" t="s">
        <v>707</v>
      </c>
      <c r="E281" s="9" t="s">
        <v>1091</v>
      </c>
      <c r="F281">
        <v>845252</v>
      </c>
      <c r="G281" t="s">
        <v>1090</v>
      </c>
      <c r="H281" t="s">
        <v>1090</v>
      </c>
      <c r="I281" s="12" t="str">
        <f t="shared" si="21"/>
        <v>OPAC</v>
      </c>
    </row>
    <row r="282" spans="1:9" ht="27" x14ac:dyDescent="0.15">
      <c r="A282" s="3" t="s">
        <v>538</v>
      </c>
      <c r="B282" s="5" t="s">
        <v>539</v>
      </c>
      <c r="C282" s="5" t="s">
        <v>540</v>
      </c>
      <c r="D282" s="5" t="s">
        <v>541</v>
      </c>
      <c r="E282" s="9" t="s">
        <v>1091</v>
      </c>
      <c r="F282">
        <v>482440</v>
      </c>
      <c r="G282" t="s">
        <v>1090</v>
      </c>
      <c r="H282" t="s">
        <v>1090</v>
      </c>
      <c r="I282" s="12" t="str">
        <f t="shared" si="21"/>
        <v>OPAC</v>
      </c>
    </row>
    <row r="283" spans="1:9" ht="27" x14ac:dyDescent="0.15">
      <c r="A283" s="3" t="s">
        <v>538</v>
      </c>
      <c r="B283" s="5" t="s">
        <v>539</v>
      </c>
      <c r="C283" s="5" t="s">
        <v>540</v>
      </c>
      <c r="D283" s="5" t="s">
        <v>542</v>
      </c>
      <c r="E283" s="9" t="s">
        <v>1091</v>
      </c>
      <c r="F283">
        <v>139334</v>
      </c>
      <c r="G283" t="s">
        <v>1090</v>
      </c>
      <c r="H283" t="s">
        <v>1090</v>
      </c>
      <c r="I283" s="12" t="str">
        <f t="shared" si="21"/>
        <v>OPAC</v>
      </c>
    </row>
    <row r="284" spans="1:9" ht="27" x14ac:dyDescent="0.15">
      <c r="A284" s="3" t="s">
        <v>538</v>
      </c>
      <c r="B284" s="5" t="s">
        <v>539</v>
      </c>
      <c r="C284" s="5" t="s">
        <v>540</v>
      </c>
      <c r="D284" s="4" t="s">
        <v>543</v>
      </c>
      <c r="E284" s="9" t="s">
        <v>1091</v>
      </c>
      <c r="F284">
        <v>874211</v>
      </c>
      <c r="G284" t="s">
        <v>1090</v>
      </c>
      <c r="H284" t="s">
        <v>1090</v>
      </c>
      <c r="I284" s="12" t="str">
        <f t="shared" si="21"/>
        <v>OPAC</v>
      </c>
    </row>
    <row r="285" spans="1:9" ht="27" x14ac:dyDescent="0.15">
      <c r="A285" s="3" t="s">
        <v>538</v>
      </c>
      <c r="B285" s="5" t="s">
        <v>539</v>
      </c>
      <c r="C285" s="5" t="s">
        <v>540</v>
      </c>
      <c r="D285" s="4" t="s">
        <v>544</v>
      </c>
      <c r="E285" s="9" t="s">
        <v>1091</v>
      </c>
      <c r="F285">
        <v>141472</v>
      </c>
      <c r="G285" t="s">
        <v>1090</v>
      </c>
      <c r="H285" t="s">
        <v>1090</v>
      </c>
      <c r="I285" s="12" t="str">
        <f t="shared" si="21"/>
        <v>OPAC</v>
      </c>
    </row>
    <row r="286" spans="1:9" ht="27" x14ac:dyDescent="0.15">
      <c r="A286" s="3" t="s">
        <v>538</v>
      </c>
      <c r="B286" s="5" t="s">
        <v>539</v>
      </c>
      <c r="C286" s="5" t="s">
        <v>540</v>
      </c>
      <c r="D286" s="4" t="s">
        <v>545</v>
      </c>
      <c r="E286" s="9" t="s">
        <v>1091</v>
      </c>
      <c r="F286">
        <v>298930</v>
      </c>
      <c r="G286" t="s">
        <v>1090</v>
      </c>
      <c r="H286" t="s">
        <v>1090</v>
      </c>
      <c r="I286" s="12" t="str">
        <f t="shared" si="21"/>
        <v>OPAC</v>
      </c>
    </row>
    <row r="287" spans="1:9" ht="27" x14ac:dyDescent="0.15">
      <c r="A287" s="2">
        <v>78465</v>
      </c>
      <c r="B287" s="4" t="s">
        <v>1004</v>
      </c>
      <c r="C287" s="4" t="s">
        <v>1005</v>
      </c>
      <c r="D287" s="4" t="s">
        <v>1006</v>
      </c>
      <c r="E287" s="9" t="s">
        <v>1091</v>
      </c>
      <c r="F287">
        <v>793022</v>
      </c>
      <c r="G287" t="s">
        <v>1090</v>
      </c>
      <c r="H287" t="s">
        <v>1090</v>
      </c>
      <c r="I287" s="12" t="str">
        <f t="shared" si="21"/>
        <v>OPAC</v>
      </c>
    </row>
    <row r="288" spans="1:9" ht="27" x14ac:dyDescent="0.15">
      <c r="A288" s="2">
        <v>78465</v>
      </c>
      <c r="B288" s="4" t="s">
        <v>1004</v>
      </c>
      <c r="C288" s="4" t="s">
        <v>1005</v>
      </c>
      <c r="D288" s="4" t="s">
        <v>1007</v>
      </c>
      <c r="E288" s="9" t="s">
        <v>1100</v>
      </c>
      <c r="F288" t="s">
        <v>1090</v>
      </c>
      <c r="G288" t="s">
        <v>1090</v>
      </c>
      <c r="H288" t="s">
        <v>1090</v>
      </c>
    </row>
    <row r="289" spans="1:9" ht="27" x14ac:dyDescent="0.15">
      <c r="A289" s="2">
        <v>78465</v>
      </c>
      <c r="B289" s="4" t="s">
        <v>1004</v>
      </c>
      <c r="C289" s="4" t="s">
        <v>1005</v>
      </c>
      <c r="D289" s="4" t="s">
        <v>1008</v>
      </c>
      <c r="E289" s="9" t="s">
        <v>1091</v>
      </c>
      <c r="F289">
        <v>834545</v>
      </c>
      <c r="G289" t="s">
        <v>1090</v>
      </c>
      <c r="H289" t="s">
        <v>1090</v>
      </c>
      <c r="I289" s="12" t="str">
        <f t="shared" ref="I289:I290" si="22">HYPERLINK("http://klibs1.kj.yamagata-u.ac.jp/mylimedio/search/search.do?keyword=%23ID%3D"&amp;F289,"OPAC")</f>
        <v>OPAC</v>
      </c>
    </row>
    <row r="290" spans="1:9" ht="27" x14ac:dyDescent="0.15">
      <c r="A290" s="3" t="s">
        <v>570</v>
      </c>
      <c r="B290" s="5" t="s">
        <v>571</v>
      </c>
      <c r="C290" s="5" t="s">
        <v>360</v>
      </c>
      <c r="D290" s="5" t="s">
        <v>572</v>
      </c>
      <c r="E290" s="9" t="s">
        <v>1091</v>
      </c>
      <c r="F290">
        <v>864799</v>
      </c>
      <c r="G290" t="s">
        <v>1090</v>
      </c>
      <c r="H290" t="s">
        <v>1090</v>
      </c>
      <c r="I290" s="12" t="str">
        <f t="shared" si="22"/>
        <v>OPAC</v>
      </c>
    </row>
    <row r="291" spans="1:9" ht="27" x14ac:dyDescent="0.15">
      <c r="A291" s="2">
        <v>78467</v>
      </c>
      <c r="B291" s="4" t="s">
        <v>1009</v>
      </c>
      <c r="C291" s="4" t="s">
        <v>1010</v>
      </c>
      <c r="D291" s="4" t="s">
        <v>1011</v>
      </c>
      <c r="E291" s="9" t="s">
        <v>1091</v>
      </c>
      <c r="F291" t="s">
        <v>1096</v>
      </c>
      <c r="G291" t="s">
        <v>1090</v>
      </c>
      <c r="H291" t="s">
        <v>1090</v>
      </c>
      <c r="I291" s="12" t="str">
        <f>HYPERLINK(F291,"OPAC")</f>
        <v>OPAC</v>
      </c>
    </row>
    <row r="292" spans="1:9" ht="27" x14ac:dyDescent="0.15">
      <c r="A292" s="2">
        <v>78467</v>
      </c>
      <c r="B292" s="4" t="s">
        <v>1009</v>
      </c>
      <c r="C292" s="4" t="s">
        <v>1010</v>
      </c>
      <c r="D292" s="4" t="s">
        <v>1012</v>
      </c>
      <c r="E292" s="9" t="s">
        <v>1091</v>
      </c>
      <c r="F292" t="s">
        <v>1088</v>
      </c>
      <c r="G292" t="s">
        <v>1090</v>
      </c>
      <c r="H292" t="s">
        <v>1090</v>
      </c>
      <c r="I292" s="12" t="str">
        <f t="shared" ref="I292" si="23">HYPERLINK(F292,"OPAC")</f>
        <v>OPAC</v>
      </c>
    </row>
    <row r="293" spans="1:9" ht="27" x14ac:dyDescent="0.15">
      <c r="A293" s="2">
        <v>78467</v>
      </c>
      <c r="B293" s="4" t="s">
        <v>1009</v>
      </c>
      <c r="C293" s="4" t="s">
        <v>1010</v>
      </c>
      <c r="D293" s="4" t="s">
        <v>1013</v>
      </c>
      <c r="E293" s="9" t="s">
        <v>1092</v>
      </c>
      <c r="F293">
        <v>168770</v>
      </c>
      <c r="G293" t="s">
        <v>1090</v>
      </c>
      <c r="H293" t="s">
        <v>1090</v>
      </c>
      <c r="I293" s="12" t="str">
        <f t="shared" ref="I293:I296" si="24">HYPERLINK("http://klibs1.kj.yamagata-u.ac.jp/mylimedio/search/search.do?keyword=%23ID%3D"&amp;F293,"OPAC")</f>
        <v>OPAC</v>
      </c>
    </row>
    <row r="294" spans="1:9" ht="40.5" x14ac:dyDescent="0.15">
      <c r="A294" s="3" t="s">
        <v>625</v>
      </c>
      <c r="B294" s="5" t="s">
        <v>626</v>
      </c>
      <c r="C294" s="5" t="s">
        <v>627</v>
      </c>
      <c r="D294" s="5" t="s">
        <v>628</v>
      </c>
      <c r="E294" s="9" t="s">
        <v>1091</v>
      </c>
      <c r="F294">
        <v>337613</v>
      </c>
      <c r="G294" t="s">
        <v>1090</v>
      </c>
      <c r="H294" t="s">
        <v>1090</v>
      </c>
      <c r="I294" s="12" t="str">
        <f t="shared" si="24"/>
        <v>OPAC</v>
      </c>
    </row>
    <row r="295" spans="1:9" x14ac:dyDescent="0.15">
      <c r="A295" s="3" t="s">
        <v>238</v>
      </c>
      <c r="B295" s="5" t="s">
        <v>239</v>
      </c>
      <c r="C295" s="5" t="s">
        <v>240</v>
      </c>
      <c r="D295" s="5" t="s">
        <v>241</v>
      </c>
      <c r="E295" s="9" t="s">
        <v>1091</v>
      </c>
      <c r="F295">
        <v>795488</v>
      </c>
      <c r="G295" t="s">
        <v>1090</v>
      </c>
      <c r="H295" t="s">
        <v>1090</v>
      </c>
      <c r="I295" s="12" t="str">
        <f t="shared" si="24"/>
        <v>OPAC</v>
      </c>
    </row>
    <row r="296" spans="1:9" ht="27" x14ac:dyDescent="0.15">
      <c r="A296" s="3" t="s">
        <v>476</v>
      </c>
      <c r="B296" s="5" t="s">
        <v>477</v>
      </c>
      <c r="C296" s="5" t="s">
        <v>478</v>
      </c>
      <c r="D296" s="5" t="s">
        <v>479</v>
      </c>
      <c r="E296" s="9" t="s">
        <v>1091</v>
      </c>
      <c r="F296">
        <v>795256</v>
      </c>
      <c r="G296" t="s">
        <v>1090</v>
      </c>
      <c r="H296" t="s">
        <v>1090</v>
      </c>
      <c r="I296" s="12" t="str">
        <f t="shared" si="24"/>
        <v>OPAC</v>
      </c>
    </row>
    <row r="297" spans="1:9" ht="27" x14ac:dyDescent="0.15">
      <c r="A297" s="3" t="s">
        <v>476</v>
      </c>
      <c r="B297" s="5" t="s">
        <v>477</v>
      </c>
      <c r="C297" s="5" t="s">
        <v>478</v>
      </c>
      <c r="D297" s="5" t="s">
        <v>480</v>
      </c>
      <c r="E297" s="9" t="s">
        <v>1100</v>
      </c>
      <c r="F297" t="s">
        <v>1090</v>
      </c>
      <c r="G297" t="s">
        <v>1090</v>
      </c>
      <c r="H297" t="s">
        <v>1090</v>
      </c>
    </row>
    <row r="298" spans="1:9" ht="27" x14ac:dyDescent="0.15">
      <c r="A298" s="3" t="s">
        <v>40</v>
      </c>
      <c r="B298" s="5" t="s">
        <v>41</v>
      </c>
      <c r="C298" s="5" t="s">
        <v>42</v>
      </c>
      <c r="D298" s="5" t="s">
        <v>43</v>
      </c>
      <c r="E298" s="9" t="s">
        <v>1091</v>
      </c>
      <c r="F298">
        <v>298296</v>
      </c>
      <c r="G298" t="s">
        <v>1090</v>
      </c>
      <c r="H298" t="s">
        <v>1090</v>
      </c>
      <c r="I298" s="12" t="str">
        <f t="shared" ref="I298:I301" si="25">HYPERLINK("http://klibs1.kj.yamagata-u.ac.jp/mylimedio/search/search.do?keyword=%23ID%3D"&amp;F298,"OPAC")</f>
        <v>OPAC</v>
      </c>
    </row>
    <row r="299" spans="1:9" ht="27" x14ac:dyDescent="0.15">
      <c r="A299" s="3" t="s">
        <v>40</v>
      </c>
      <c r="B299" s="5" t="s">
        <v>41</v>
      </c>
      <c r="C299" s="5" t="s">
        <v>42</v>
      </c>
      <c r="D299" s="5" t="s">
        <v>44</v>
      </c>
      <c r="E299" s="9" t="s">
        <v>1091</v>
      </c>
      <c r="F299">
        <v>137303</v>
      </c>
      <c r="G299" t="s">
        <v>1090</v>
      </c>
      <c r="H299" t="s">
        <v>1090</v>
      </c>
      <c r="I299" s="12" t="str">
        <f t="shared" si="25"/>
        <v>OPAC</v>
      </c>
    </row>
    <row r="300" spans="1:9" ht="27" x14ac:dyDescent="0.15">
      <c r="A300" s="3" t="s">
        <v>40</v>
      </c>
      <c r="B300" s="5" t="s">
        <v>41</v>
      </c>
      <c r="C300" s="5" t="s">
        <v>42</v>
      </c>
      <c r="D300" s="4" t="s">
        <v>45</v>
      </c>
      <c r="E300" s="9" t="s">
        <v>1091</v>
      </c>
      <c r="F300">
        <v>137304</v>
      </c>
      <c r="G300" t="s">
        <v>1090</v>
      </c>
      <c r="H300" t="s">
        <v>1090</v>
      </c>
      <c r="I300" s="12" t="str">
        <f t="shared" si="25"/>
        <v>OPAC</v>
      </c>
    </row>
    <row r="301" spans="1:9" ht="27" x14ac:dyDescent="0.15">
      <c r="A301" s="3" t="s">
        <v>40</v>
      </c>
      <c r="B301" s="5" t="s">
        <v>41</v>
      </c>
      <c r="C301" s="5" t="s">
        <v>42</v>
      </c>
      <c r="D301" s="4" t="s">
        <v>46</v>
      </c>
      <c r="E301" s="9" t="s">
        <v>1091</v>
      </c>
      <c r="F301">
        <v>854837</v>
      </c>
      <c r="G301" t="s">
        <v>1090</v>
      </c>
      <c r="H301" t="s">
        <v>1090</v>
      </c>
      <c r="I301" s="12" t="str">
        <f t="shared" si="25"/>
        <v>OPAC</v>
      </c>
    </row>
    <row r="302" spans="1:9" ht="27" x14ac:dyDescent="0.15">
      <c r="A302" s="3" t="s">
        <v>40</v>
      </c>
      <c r="B302" s="5" t="s">
        <v>41</v>
      </c>
      <c r="C302" s="5" t="s">
        <v>42</v>
      </c>
      <c r="D302" s="4" t="s">
        <v>47</v>
      </c>
      <c r="E302" s="9" t="s">
        <v>1100</v>
      </c>
      <c r="F302" t="s">
        <v>1090</v>
      </c>
      <c r="G302" t="s">
        <v>1090</v>
      </c>
      <c r="H302" t="s">
        <v>1090</v>
      </c>
    </row>
    <row r="303" spans="1:9" ht="27" x14ac:dyDescent="0.15">
      <c r="A303" s="3" t="s">
        <v>419</v>
      </c>
      <c r="B303" s="5" t="s">
        <v>23</v>
      </c>
      <c r="C303" s="5" t="s">
        <v>420</v>
      </c>
      <c r="D303" s="5" t="s">
        <v>356</v>
      </c>
      <c r="E303" s="9" t="s">
        <v>1091</v>
      </c>
      <c r="F303">
        <v>872334</v>
      </c>
      <c r="G303" t="s">
        <v>1090</v>
      </c>
      <c r="H303" t="s">
        <v>1090</v>
      </c>
      <c r="I303" s="12" t="str">
        <f t="shared" ref="I303:I312" si="26">HYPERLINK("http://klibs1.kj.yamagata-u.ac.jp/mylimedio/search/search.do?keyword=%23ID%3D"&amp;F303,"OPAC")</f>
        <v>OPAC</v>
      </c>
    </row>
    <row r="304" spans="1:9" ht="27" x14ac:dyDescent="0.15">
      <c r="A304" s="3" t="s">
        <v>421</v>
      </c>
      <c r="B304" s="5" t="s">
        <v>23</v>
      </c>
      <c r="C304" s="5" t="s">
        <v>422</v>
      </c>
      <c r="D304" s="5" t="s">
        <v>356</v>
      </c>
      <c r="E304" s="9" t="s">
        <v>1091</v>
      </c>
      <c r="F304">
        <v>872334</v>
      </c>
      <c r="G304" t="s">
        <v>1090</v>
      </c>
      <c r="H304" t="s">
        <v>1090</v>
      </c>
      <c r="I304" s="12" t="str">
        <f t="shared" si="26"/>
        <v>OPAC</v>
      </c>
    </row>
    <row r="305" spans="1:9" ht="27" x14ac:dyDescent="0.15">
      <c r="A305" s="3" t="s">
        <v>423</v>
      </c>
      <c r="B305" s="5" t="s">
        <v>23</v>
      </c>
      <c r="C305" s="5" t="s">
        <v>424</v>
      </c>
      <c r="D305" s="5" t="s">
        <v>356</v>
      </c>
      <c r="E305" s="9" t="s">
        <v>1091</v>
      </c>
      <c r="F305">
        <v>872334</v>
      </c>
      <c r="G305" t="s">
        <v>1090</v>
      </c>
      <c r="H305" t="s">
        <v>1090</v>
      </c>
      <c r="I305" s="12" t="str">
        <f t="shared" si="26"/>
        <v>OPAC</v>
      </c>
    </row>
    <row r="306" spans="1:9" ht="27" x14ac:dyDescent="0.15">
      <c r="A306" s="3" t="s">
        <v>425</v>
      </c>
      <c r="B306" s="5" t="s">
        <v>23</v>
      </c>
      <c r="C306" s="5" t="s">
        <v>426</v>
      </c>
      <c r="D306" s="5" t="s">
        <v>356</v>
      </c>
      <c r="E306" s="9" t="s">
        <v>1091</v>
      </c>
      <c r="F306">
        <v>872334</v>
      </c>
      <c r="G306" t="s">
        <v>1090</v>
      </c>
      <c r="H306" t="s">
        <v>1090</v>
      </c>
      <c r="I306" s="12" t="str">
        <f t="shared" si="26"/>
        <v>OPAC</v>
      </c>
    </row>
    <row r="307" spans="1:9" ht="67.5" x14ac:dyDescent="0.15">
      <c r="A307" s="3" t="s">
        <v>427</v>
      </c>
      <c r="B307" s="5" t="s">
        <v>23</v>
      </c>
      <c r="C307" s="5" t="s">
        <v>428</v>
      </c>
      <c r="D307" s="5" t="s">
        <v>356</v>
      </c>
      <c r="E307" s="9" t="s">
        <v>1091</v>
      </c>
      <c r="F307">
        <v>872334</v>
      </c>
      <c r="G307" t="s">
        <v>1090</v>
      </c>
      <c r="H307" t="s">
        <v>1090</v>
      </c>
      <c r="I307" s="12" t="str">
        <f t="shared" si="26"/>
        <v>OPAC</v>
      </c>
    </row>
    <row r="308" spans="1:9" ht="27" x14ac:dyDescent="0.15">
      <c r="A308" s="3" t="s">
        <v>429</v>
      </c>
      <c r="B308" s="5" t="s">
        <v>23</v>
      </c>
      <c r="C308" s="5" t="s">
        <v>430</v>
      </c>
      <c r="D308" s="5" t="s">
        <v>356</v>
      </c>
      <c r="E308" s="9" t="s">
        <v>1091</v>
      </c>
      <c r="F308">
        <v>872334</v>
      </c>
      <c r="G308" t="s">
        <v>1090</v>
      </c>
      <c r="H308" t="s">
        <v>1090</v>
      </c>
      <c r="I308" s="12" t="str">
        <f t="shared" si="26"/>
        <v>OPAC</v>
      </c>
    </row>
    <row r="309" spans="1:9" ht="27" x14ac:dyDescent="0.15">
      <c r="A309" s="3" t="s">
        <v>431</v>
      </c>
      <c r="B309" s="5" t="s">
        <v>23</v>
      </c>
      <c r="C309" s="5" t="s">
        <v>432</v>
      </c>
      <c r="D309" s="5" t="s">
        <v>356</v>
      </c>
      <c r="E309" s="9" t="s">
        <v>1091</v>
      </c>
      <c r="F309">
        <v>872334</v>
      </c>
      <c r="G309" t="s">
        <v>1090</v>
      </c>
      <c r="H309" t="s">
        <v>1090</v>
      </c>
      <c r="I309" s="12" t="str">
        <f t="shared" si="26"/>
        <v>OPAC</v>
      </c>
    </row>
    <row r="310" spans="1:9" ht="27" x14ac:dyDescent="0.15">
      <c r="A310" s="3" t="s">
        <v>433</v>
      </c>
      <c r="B310" s="5" t="s">
        <v>23</v>
      </c>
      <c r="C310" s="5" t="s">
        <v>9</v>
      </c>
      <c r="D310" s="5" t="s">
        <v>356</v>
      </c>
      <c r="E310" s="9" t="s">
        <v>1091</v>
      </c>
      <c r="F310">
        <v>872334</v>
      </c>
      <c r="G310" t="s">
        <v>1090</v>
      </c>
      <c r="H310" t="s">
        <v>1090</v>
      </c>
      <c r="I310" s="12" t="str">
        <f t="shared" si="26"/>
        <v>OPAC</v>
      </c>
    </row>
    <row r="311" spans="1:9" ht="27" x14ac:dyDescent="0.15">
      <c r="A311" s="3" t="s">
        <v>434</v>
      </c>
      <c r="B311" s="5" t="s">
        <v>23</v>
      </c>
      <c r="C311" s="5" t="s">
        <v>370</v>
      </c>
      <c r="D311" s="5" t="s">
        <v>356</v>
      </c>
      <c r="E311" s="9" t="s">
        <v>1091</v>
      </c>
      <c r="F311">
        <v>872334</v>
      </c>
      <c r="G311" t="s">
        <v>1090</v>
      </c>
      <c r="H311" t="s">
        <v>1090</v>
      </c>
      <c r="I311" s="12" t="str">
        <f t="shared" si="26"/>
        <v>OPAC</v>
      </c>
    </row>
    <row r="312" spans="1:9" ht="27" x14ac:dyDescent="0.15">
      <c r="A312" s="3" t="s">
        <v>435</v>
      </c>
      <c r="B312" s="5" t="s">
        <v>23</v>
      </c>
      <c r="C312" s="5" t="s">
        <v>398</v>
      </c>
      <c r="D312" s="5" t="s">
        <v>356</v>
      </c>
      <c r="E312" s="9" t="s">
        <v>1091</v>
      </c>
      <c r="F312">
        <v>872334</v>
      </c>
      <c r="G312" t="s">
        <v>1090</v>
      </c>
      <c r="H312" t="s">
        <v>1090</v>
      </c>
      <c r="I312" s="12" t="str">
        <f t="shared" si="26"/>
        <v>OPAC</v>
      </c>
    </row>
    <row r="313" spans="1:9" ht="40.5" x14ac:dyDescent="0.15">
      <c r="A313" s="2">
        <v>78511</v>
      </c>
      <c r="B313" s="4" t="s">
        <v>931</v>
      </c>
      <c r="C313" s="4" t="s">
        <v>998</v>
      </c>
      <c r="D313" s="4" t="s">
        <v>933</v>
      </c>
      <c r="E313" s="9" t="s">
        <v>1100</v>
      </c>
      <c r="F313" t="s">
        <v>1090</v>
      </c>
      <c r="G313" t="s">
        <v>1090</v>
      </c>
      <c r="H313" t="s">
        <v>1090</v>
      </c>
    </row>
    <row r="314" spans="1:9" ht="54" x14ac:dyDescent="0.15">
      <c r="A314" s="2">
        <v>78512</v>
      </c>
      <c r="B314" s="4" t="s">
        <v>931</v>
      </c>
      <c r="C314" s="4" t="s">
        <v>1001</v>
      </c>
      <c r="D314" s="4" t="s">
        <v>933</v>
      </c>
      <c r="E314" s="9" t="s">
        <v>1100</v>
      </c>
      <c r="F314" t="s">
        <v>1090</v>
      </c>
      <c r="G314" t="s">
        <v>1090</v>
      </c>
      <c r="H314" t="s">
        <v>1090</v>
      </c>
    </row>
    <row r="315" spans="1:9" ht="27" x14ac:dyDescent="0.15">
      <c r="A315" s="3" t="s">
        <v>129</v>
      </c>
      <c r="B315" s="5" t="s">
        <v>130</v>
      </c>
      <c r="C315" s="5" t="s">
        <v>131</v>
      </c>
      <c r="D315" s="5" t="s">
        <v>132</v>
      </c>
      <c r="E315" s="9" t="s">
        <v>1091</v>
      </c>
      <c r="F315">
        <v>862755</v>
      </c>
      <c r="G315" t="s">
        <v>1090</v>
      </c>
      <c r="H315" t="s">
        <v>1090</v>
      </c>
      <c r="I315" s="12" t="str">
        <f>HYPERLINK("http://klibs1.kj.yamagata-u.ac.jp/mylimedio/search/search.do?keyword=%23ID%3D"&amp;F315,"OPAC")</f>
        <v>OPAC</v>
      </c>
    </row>
    <row r="316" spans="1:9" ht="40.5" x14ac:dyDescent="0.15">
      <c r="A316" s="2">
        <v>78519</v>
      </c>
      <c r="B316" s="4" t="s">
        <v>931</v>
      </c>
      <c r="C316" s="4" t="s">
        <v>998</v>
      </c>
      <c r="D316" s="4" t="s">
        <v>933</v>
      </c>
      <c r="E316" s="9" t="s">
        <v>1100</v>
      </c>
      <c r="F316" t="s">
        <v>1090</v>
      </c>
      <c r="G316" t="s">
        <v>1090</v>
      </c>
      <c r="H316" t="s">
        <v>1090</v>
      </c>
    </row>
    <row r="317" spans="1:9" ht="54" x14ac:dyDescent="0.15">
      <c r="A317" s="2">
        <v>78520</v>
      </c>
      <c r="B317" s="4" t="s">
        <v>931</v>
      </c>
      <c r="C317" s="4" t="s">
        <v>1001</v>
      </c>
      <c r="D317" s="4" t="s">
        <v>933</v>
      </c>
      <c r="E317" s="9" t="s">
        <v>1100</v>
      </c>
      <c r="F317" t="s">
        <v>1090</v>
      </c>
      <c r="G317" t="s">
        <v>1090</v>
      </c>
      <c r="H317" t="s">
        <v>1090</v>
      </c>
    </row>
    <row r="318" spans="1:9" ht="27" x14ac:dyDescent="0.15">
      <c r="A318" s="2">
        <v>78522</v>
      </c>
      <c r="B318" s="4" t="s">
        <v>1014</v>
      </c>
      <c r="C318" s="4" t="s">
        <v>1015</v>
      </c>
      <c r="D318" s="4" t="s">
        <v>1016</v>
      </c>
      <c r="E318" s="9" t="s">
        <v>1091</v>
      </c>
      <c r="F318">
        <v>854527</v>
      </c>
      <c r="G318" t="s">
        <v>1090</v>
      </c>
      <c r="H318" t="s">
        <v>1090</v>
      </c>
      <c r="I318" s="12" t="str">
        <f t="shared" ref="I318:I326" si="27">HYPERLINK("http://klibs1.kj.yamagata-u.ac.jp/mylimedio/search/search.do?keyword=%23ID%3D"&amp;F318,"OPAC")</f>
        <v>OPAC</v>
      </c>
    </row>
    <row r="319" spans="1:9" ht="27" x14ac:dyDescent="0.15">
      <c r="A319" s="3" t="s">
        <v>770</v>
      </c>
      <c r="B319" s="5" t="s">
        <v>771</v>
      </c>
      <c r="C319" s="5" t="s">
        <v>340</v>
      </c>
      <c r="D319" s="5" t="s">
        <v>772</v>
      </c>
      <c r="E319" s="9" t="s">
        <v>1092</v>
      </c>
      <c r="F319">
        <v>143145</v>
      </c>
      <c r="G319" t="s">
        <v>1090</v>
      </c>
      <c r="H319" t="s">
        <v>1090</v>
      </c>
      <c r="I319" s="12" t="str">
        <f t="shared" si="27"/>
        <v>OPAC</v>
      </c>
    </row>
    <row r="320" spans="1:9" ht="27" x14ac:dyDescent="0.15">
      <c r="A320" s="3" t="s">
        <v>266</v>
      </c>
      <c r="B320" s="5" t="s">
        <v>267</v>
      </c>
      <c r="C320" s="5" t="s">
        <v>268</v>
      </c>
      <c r="D320" s="5" t="s">
        <v>269</v>
      </c>
      <c r="E320" s="9" t="s">
        <v>1091</v>
      </c>
      <c r="F320">
        <v>760020</v>
      </c>
      <c r="G320" t="s">
        <v>1090</v>
      </c>
      <c r="H320" t="s">
        <v>1090</v>
      </c>
      <c r="I320" s="12" t="str">
        <f t="shared" si="27"/>
        <v>OPAC</v>
      </c>
    </row>
    <row r="321" spans="1:9" ht="27" x14ac:dyDescent="0.15">
      <c r="A321" s="3" t="s">
        <v>266</v>
      </c>
      <c r="B321" s="5" t="s">
        <v>267</v>
      </c>
      <c r="C321" s="5" t="s">
        <v>268</v>
      </c>
      <c r="D321" s="5" t="s">
        <v>270</v>
      </c>
      <c r="E321" s="9" t="s">
        <v>1091</v>
      </c>
      <c r="F321">
        <v>846373</v>
      </c>
      <c r="G321" t="s">
        <v>1090</v>
      </c>
      <c r="H321" t="s">
        <v>1090</v>
      </c>
      <c r="I321" s="12" t="str">
        <f t="shared" si="27"/>
        <v>OPAC</v>
      </c>
    </row>
    <row r="322" spans="1:9" ht="27" x14ac:dyDescent="0.15">
      <c r="A322" s="3" t="s">
        <v>523</v>
      </c>
      <c r="B322" s="5" t="s">
        <v>524</v>
      </c>
      <c r="C322" s="5" t="s">
        <v>525</v>
      </c>
      <c r="D322" s="5" t="s">
        <v>526</v>
      </c>
      <c r="E322" s="9" t="s">
        <v>1091</v>
      </c>
      <c r="F322">
        <v>322449</v>
      </c>
      <c r="G322" t="s">
        <v>1090</v>
      </c>
      <c r="H322" t="s">
        <v>1090</v>
      </c>
      <c r="I322" s="12" t="str">
        <f t="shared" si="27"/>
        <v>OPAC</v>
      </c>
    </row>
    <row r="323" spans="1:9" ht="27" x14ac:dyDescent="0.15">
      <c r="A323" s="3" t="s">
        <v>523</v>
      </c>
      <c r="B323" s="5" t="s">
        <v>524</v>
      </c>
      <c r="C323" s="5" t="s">
        <v>525</v>
      </c>
      <c r="D323" s="5" t="s">
        <v>527</v>
      </c>
      <c r="E323" s="9" t="s">
        <v>1091</v>
      </c>
      <c r="F323">
        <v>103738</v>
      </c>
      <c r="G323" t="s">
        <v>1090</v>
      </c>
      <c r="H323" t="s">
        <v>1090</v>
      </c>
      <c r="I323" s="12" t="str">
        <f t="shared" si="27"/>
        <v>OPAC</v>
      </c>
    </row>
    <row r="324" spans="1:9" ht="27" x14ac:dyDescent="0.15">
      <c r="A324" s="3" t="s">
        <v>523</v>
      </c>
      <c r="B324" s="5" t="s">
        <v>524</v>
      </c>
      <c r="C324" s="5" t="s">
        <v>525</v>
      </c>
      <c r="D324" s="4" t="s">
        <v>528</v>
      </c>
      <c r="E324" s="9" t="s">
        <v>1091</v>
      </c>
      <c r="F324">
        <v>147566</v>
      </c>
      <c r="G324" t="s">
        <v>1090</v>
      </c>
      <c r="H324" t="s">
        <v>1090</v>
      </c>
      <c r="I324" s="12" t="str">
        <f t="shared" si="27"/>
        <v>OPAC</v>
      </c>
    </row>
    <row r="325" spans="1:9" ht="27" x14ac:dyDescent="0.15">
      <c r="A325" s="3" t="s">
        <v>523</v>
      </c>
      <c r="B325" s="5" t="s">
        <v>524</v>
      </c>
      <c r="C325" s="5" t="s">
        <v>525</v>
      </c>
      <c r="D325" s="4" t="s">
        <v>529</v>
      </c>
      <c r="E325" s="9" t="s">
        <v>1091</v>
      </c>
      <c r="F325">
        <v>290274</v>
      </c>
      <c r="G325" t="s">
        <v>1090</v>
      </c>
      <c r="H325" t="s">
        <v>1090</v>
      </c>
      <c r="I325" s="12" t="str">
        <f t="shared" si="27"/>
        <v>OPAC</v>
      </c>
    </row>
    <row r="326" spans="1:9" ht="27" x14ac:dyDescent="0.15">
      <c r="A326" s="3" t="s">
        <v>523</v>
      </c>
      <c r="B326" s="5" t="s">
        <v>524</v>
      </c>
      <c r="C326" s="5" t="s">
        <v>525</v>
      </c>
      <c r="D326" s="4" t="s">
        <v>530</v>
      </c>
      <c r="E326" s="9" t="s">
        <v>1091</v>
      </c>
      <c r="F326">
        <v>331399</v>
      </c>
      <c r="G326" t="s">
        <v>1090</v>
      </c>
      <c r="H326" t="s">
        <v>1090</v>
      </c>
      <c r="I326" s="12" t="str">
        <f t="shared" si="27"/>
        <v>OPAC</v>
      </c>
    </row>
    <row r="327" spans="1:9" ht="27" x14ac:dyDescent="0.15">
      <c r="A327" s="3" t="s">
        <v>523</v>
      </c>
      <c r="B327" s="5" t="s">
        <v>524</v>
      </c>
      <c r="C327" s="5" t="s">
        <v>525</v>
      </c>
      <c r="D327" s="4" t="s">
        <v>531</v>
      </c>
      <c r="E327" s="9" t="s">
        <v>1100</v>
      </c>
      <c r="F327" t="s">
        <v>1090</v>
      </c>
      <c r="G327" t="s">
        <v>1090</v>
      </c>
      <c r="H327" t="s">
        <v>1090</v>
      </c>
    </row>
    <row r="328" spans="1:9" ht="27" x14ac:dyDescent="0.15">
      <c r="A328" s="3" t="s">
        <v>523</v>
      </c>
      <c r="B328" s="5" t="s">
        <v>524</v>
      </c>
      <c r="C328" s="5" t="s">
        <v>525</v>
      </c>
      <c r="D328" s="4" t="s">
        <v>532</v>
      </c>
      <c r="E328" s="9" t="s">
        <v>1091</v>
      </c>
      <c r="F328">
        <v>480931</v>
      </c>
      <c r="G328" t="s">
        <v>1090</v>
      </c>
      <c r="H328" t="s">
        <v>1090</v>
      </c>
      <c r="I328" s="12" t="str">
        <f t="shared" ref="I328:I330" si="28">HYPERLINK("http://klibs1.kj.yamagata-u.ac.jp/mylimedio/search/search.do?keyword=%23ID%3D"&amp;F328,"OPAC")</f>
        <v>OPAC</v>
      </c>
    </row>
    <row r="329" spans="1:9" ht="27" x14ac:dyDescent="0.15">
      <c r="A329" s="3" t="s">
        <v>523</v>
      </c>
      <c r="B329" s="5" t="s">
        <v>524</v>
      </c>
      <c r="C329" s="5" t="s">
        <v>525</v>
      </c>
      <c r="D329" s="4" t="s">
        <v>533</v>
      </c>
      <c r="E329" s="9" t="s">
        <v>1091</v>
      </c>
      <c r="F329">
        <v>832148</v>
      </c>
      <c r="G329" t="s">
        <v>1090</v>
      </c>
      <c r="H329" t="s">
        <v>1090</v>
      </c>
      <c r="I329" s="12" t="str">
        <f t="shared" si="28"/>
        <v>OPAC</v>
      </c>
    </row>
    <row r="330" spans="1:9" ht="27" x14ac:dyDescent="0.15">
      <c r="A330" s="3" t="s">
        <v>614</v>
      </c>
      <c r="B330" s="5" t="s">
        <v>615</v>
      </c>
      <c r="C330" s="5" t="s">
        <v>352</v>
      </c>
      <c r="D330" s="5" t="s">
        <v>616</v>
      </c>
      <c r="E330" s="9" t="s">
        <v>1091</v>
      </c>
      <c r="F330">
        <v>145567</v>
      </c>
      <c r="G330" t="s">
        <v>1090</v>
      </c>
      <c r="H330" t="s">
        <v>1090</v>
      </c>
      <c r="I330" s="12" t="str">
        <f t="shared" si="28"/>
        <v>OPAC</v>
      </c>
    </row>
    <row r="331" spans="1:9" ht="27" x14ac:dyDescent="0.15">
      <c r="A331" s="3" t="s">
        <v>614</v>
      </c>
      <c r="B331" s="5" t="s">
        <v>615</v>
      </c>
      <c r="C331" s="5" t="s">
        <v>352</v>
      </c>
      <c r="D331" s="5" t="s">
        <v>617</v>
      </c>
      <c r="E331" s="9" t="s">
        <v>1100</v>
      </c>
      <c r="F331" t="s">
        <v>1090</v>
      </c>
      <c r="G331" t="s">
        <v>1090</v>
      </c>
      <c r="H331" t="s">
        <v>1090</v>
      </c>
    </row>
    <row r="332" spans="1:9" ht="27" x14ac:dyDescent="0.15">
      <c r="A332" s="2">
        <v>78557</v>
      </c>
      <c r="B332" s="4" t="s">
        <v>1017</v>
      </c>
      <c r="C332" s="4" t="s">
        <v>1018</v>
      </c>
      <c r="D332" s="4" t="s">
        <v>1019</v>
      </c>
      <c r="E332" s="9" t="s">
        <v>1091</v>
      </c>
      <c r="F332">
        <v>854563</v>
      </c>
      <c r="G332" t="s">
        <v>1090</v>
      </c>
      <c r="H332" t="s">
        <v>1090</v>
      </c>
      <c r="I332" s="12" t="str">
        <f t="shared" ref="I332:I333" si="29">HYPERLINK("http://klibs1.kj.yamagata-u.ac.jp/mylimedio/search/search.do?keyword=%23ID%3D"&amp;F332,"OPAC")</f>
        <v>OPAC</v>
      </c>
    </row>
    <row r="333" spans="1:9" ht="27" x14ac:dyDescent="0.15">
      <c r="A333" s="3" t="s">
        <v>851</v>
      </c>
      <c r="B333" s="5" t="s">
        <v>852</v>
      </c>
      <c r="C333" s="5" t="s">
        <v>352</v>
      </c>
      <c r="D333" s="5" t="s">
        <v>853</v>
      </c>
      <c r="E333" s="9" t="s">
        <v>1091</v>
      </c>
      <c r="F333">
        <v>872334</v>
      </c>
      <c r="G333" t="s">
        <v>1090</v>
      </c>
      <c r="H333" t="s">
        <v>1090</v>
      </c>
      <c r="I333" s="12" t="str">
        <f t="shared" si="29"/>
        <v>OPAC</v>
      </c>
    </row>
    <row r="334" spans="1:9" ht="27" x14ac:dyDescent="0.15">
      <c r="A334" s="3" t="s">
        <v>851</v>
      </c>
      <c r="B334" s="5" t="s">
        <v>852</v>
      </c>
      <c r="C334" s="5" t="s">
        <v>352</v>
      </c>
      <c r="D334" s="5" t="s">
        <v>854</v>
      </c>
      <c r="E334" s="9" t="s">
        <v>1100</v>
      </c>
      <c r="F334" t="s">
        <v>1090</v>
      </c>
      <c r="G334" t="s">
        <v>1090</v>
      </c>
      <c r="H334" t="s">
        <v>1090</v>
      </c>
    </row>
    <row r="335" spans="1:9" ht="27" x14ac:dyDescent="0.15">
      <c r="A335" s="3" t="s">
        <v>607</v>
      </c>
      <c r="B335" s="5" t="s">
        <v>608</v>
      </c>
      <c r="C335" s="5" t="s">
        <v>609</v>
      </c>
      <c r="D335" s="5" t="s">
        <v>610</v>
      </c>
      <c r="E335" s="9" t="s">
        <v>1100</v>
      </c>
      <c r="F335" t="s">
        <v>1090</v>
      </c>
      <c r="G335" t="s">
        <v>1090</v>
      </c>
      <c r="H335" t="s">
        <v>1090</v>
      </c>
    </row>
    <row r="336" spans="1:9" ht="27" x14ac:dyDescent="0.15">
      <c r="A336" s="3" t="s">
        <v>607</v>
      </c>
      <c r="B336" s="5" t="s">
        <v>608</v>
      </c>
      <c r="C336" s="5" t="s">
        <v>609</v>
      </c>
      <c r="D336" s="5" t="s">
        <v>611</v>
      </c>
      <c r="E336" s="9" t="s">
        <v>1091</v>
      </c>
      <c r="F336">
        <v>738317</v>
      </c>
      <c r="G336" t="s">
        <v>1090</v>
      </c>
      <c r="H336" t="s">
        <v>1090</v>
      </c>
      <c r="I336" s="12" t="str">
        <f t="shared" ref="I336:I344" si="30">HYPERLINK("http://klibs1.kj.yamagata-u.ac.jp/mylimedio/search/search.do?keyword=%23ID%3D"&amp;F336,"OPAC")</f>
        <v>OPAC</v>
      </c>
    </row>
    <row r="337" spans="1:9" ht="27" x14ac:dyDescent="0.15">
      <c r="A337" s="3" t="s">
        <v>607</v>
      </c>
      <c r="B337" s="5" t="s">
        <v>608</v>
      </c>
      <c r="C337" s="5" t="s">
        <v>609</v>
      </c>
      <c r="D337" s="4" t="s">
        <v>612</v>
      </c>
      <c r="E337" s="9" t="s">
        <v>1091</v>
      </c>
      <c r="F337">
        <v>749950</v>
      </c>
      <c r="G337" t="s">
        <v>1090</v>
      </c>
      <c r="H337" t="s">
        <v>1090</v>
      </c>
      <c r="I337" s="12" t="str">
        <f t="shared" si="30"/>
        <v>OPAC</v>
      </c>
    </row>
    <row r="338" spans="1:9" ht="27" x14ac:dyDescent="0.15">
      <c r="A338" s="3" t="s">
        <v>607</v>
      </c>
      <c r="B338" s="5" t="s">
        <v>608</v>
      </c>
      <c r="C338" s="5" t="s">
        <v>609</v>
      </c>
      <c r="D338" s="4" t="s">
        <v>613</v>
      </c>
      <c r="E338" s="9" t="s">
        <v>1091</v>
      </c>
      <c r="F338">
        <v>829419</v>
      </c>
      <c r="G338" t="s">
        <v>1090</v>
      </c>
      <c r="H338" t="s">
        <v>1090</v>
      </c>
      <c r="I338" s="12" t="str">
        <f t="shared" si="30"/>
        <v>OPAC</v>
      </c>
    </row>
    <row r="339" spans="1:9" ht="27" x14ac:dyDescent="0.15">
      <c r="A339" s="3" t="s">
        <v>646</v>
      </c>
      <c r="B339" s="5" t="s">
        <v>647</v>
      </c>
      <c r="C339" s="5" t="s">
        <v>5</v>
      </c>
      <c r="D339" s="5" t="s">
        <v>648</v>
      </c>
      <c r="E339" s="9" t="s">
        <v>1091</v>
      </c>
      <c r="F339">
        <v>139540</v>
      </c>
      <c r="G339" t="s">
        <v>1090</v>
      </c>
      <c r="H339" t="s">
        <v>1090</v>
      </c>
      <c r="I339" s="12" t="str">
        <f t="shared" si="30"/>
        <v>OPAC</v>
      </c>
    </row>
    <row r="340" spans="1:9" ht="27" x14ac:dyDescent="0.15">
      <c r="A340" s="3" t="s">
        <v>197</v>
      </c>
      <c r="B340" s="5" t="s">
        <v>198</v>
      </c>
      <c r="C340" s="5" t="s">
        <v>199</v>
      </c>
      <c r="D340" s="5" t="s">
        <v>200</v>
      </c>
      <c r="E340" s="9" t="s">
        <v>1091</v>
      </c>
      <c r="F340">
        <v>764970</v>
      </c>
      <c r="G340" t="s">
        <v>1090</v>
      </c>
      <c r="H340" t="s">
        <v>1090</v>
      </c>
      <c r="I340" s="12" t="str">
        <f t="shared" si="30"/>
        <v>OPAC</v>
      </c>
    </row>
    <row r="341" spans="1:9" ht="27" x14ac:dyDescent="0.15">
      <c r="A341" s="3" t="s">
        <v>197</v>
      </c>
      <c r="B341" s="5" t="s">
        <v>198</v>
      </c>
      <c r="C341" s="5" t="s">
        <v>199</v>
      </c>
      <c r="D341" s="5" t="s">
        <v>201</v>
      </c>
      <c r="E341" s="9" t="s">
        <v>1091</v>
      </c>
      <c r="F341">
        <v>795270</v>
      </c>
      <c r="G341" t="s">
        <v>1090</v>
      </c>
      <c r="H341" t="s">
        <v>1090</v>
      </c>
      <c r="I341" s="12" t="str">
        <f t="shared" si="30"/>
        <v>OPAC</v>
      </c>
    </row>
    <row r="342" spans="1:9" ht="27" x14ac:dyDescent="0.15">
      <c r="A342" s="3" t="s">
        <v>197</v>
      </c>
      <c r="B342" s="5" t="s">
        <v>198</v>
      </c>
      <c r="C342" s="5" t="s">
        <v>199</v>
      </c>
      <c r="D342" s="4" t="s">
        <v>202</v>
      </c>
      <c r="E342" s="9" t="s">
        <v>1091</v>
      </c>
      <c r="F342">
        <v>220806</v>
      </c>
      <c r="G342" t="s">
        <v>1090</v>
      </c>
      <c r="H342" t="s">
        <v>1090</v>
      </c>
      <c r="I342" s="12" t="str">
        <f t="shared" si="30"/>
        <v>OPAC</v>
      </c>
    </row>
    <row r="343" spans="1:9" ht="27" x14ac:dyDescent="0.15">
      <c r="A343" s="3" t="s">
        <v>116</v>
      </c>
      <c r="B343" s="5" t="s">
        <v>117</v>
      </c>
      <c r="C343" s="5" t="s">
        <v>118</v>
      </c>
      <c r="D343" s="5" t="s">
        <v>119</v>
      </c>
      <c r="E343" s="9" t="s">
        <v>1091</v>
      </c>
      <c r="F343">
        <v>845037</v>
      </c>
      <c r="G343" t="s">
        <v>1090</v>
      </c>
      <c r="H343" t="s">
        <v>1090</v>
      </c>
      <c r="I343" s="12" t="str">
        <f t="shared" si="30"/>
        <v>OPAC</v>
      </c>
    </row>
    <row r="344" spans="1:9" ht="27" x14ac:dyDescent="0.15">
      <c r="A344" s="3" t="s">
        <v>283</v>
      </c>
      <c r="B344" s="5" t="s">
        <v>284</v>
      </c>
      <c r="C344" s="5" t="s">
        <v>285</v>
      </c>
      <c r="D344" s="5" t="s">
        <v>286</v>
      </c>
      <c r="E344" s="9" t="s">
        <v>1091</v>
      </c>
      <c r="F344">
        <v>834544</v>
      </c>
      <c r="G344" t="s">
        <v>1090</v>
      </c>
      <c r="H344" t="s">
        <v>1090</v>
      </c>
      <c r="I344" s="12" t="str">
        <f t="shared" si="30"/>
        <v>OPAC</v>
      </c>
    </row>
    <row r="345" spans="1:9" ht="27" x14ac:dyDescent="0.15">
      <c r="A345" s="3" t="s">
        <v>283</v>
      </c>
      <c r="B345" s="5" t="s">
        <v>284</v>
      </c>
      <c r="C345" s="5" t="s">
        <v>285</v>
      </c>
      <c r="D345" s="5" t="s">
        <v>287</v>
      </c>
      <c r="E345" s="9" t="s">
        <v>1100</v>
      </c>
      <c r="F345" t="s">
        <v>1090</v>
      </c>
      <c r="G345" t="s">
        <v>1090</v>
      </c>
      <c r="H345" t="s">
        <v>1090</v>
      </c>
    </row>
    <row r="346" spans="1:9" ht="27" x14ac:dyDescent="0.15">
      <c r="A346" s="3" t="s">
        <v>283</v>
      </c>
      <c r="B346" s="5" t="s">
        <v>284</v>
      </c>
      <c r="C346" s="5" t="s">
        <v>285</v>
      </c>
      <c r="D346" s="4" t="s">
        <v>288</v>
      </c>
      <c r="E346" s="9" t="s">
        <v>1100</v>
      </c>
      <c r="F346" t="s">
        <v>1090</v>
      </c>
      <c r="G346" t="s">
        <v>1090</v>
      </c>
      <c r="H346" t="s">
        <v>1090</v>
      </c>
    </row>
    <row r="347" spans="1:9" ht="27" x14ac:dyDescent="0.15">
      <c r="A347" s="3" t="s">
        <v>283</v>
      </c>
      <c r="B347" s="5" t="s">
        <v>284</v>
      </c>
      <c r="C347" s="5" t="s">
        <v>285</v>
      </c>
      <c r="D347" s="4" t="s">
        <v>289</v>
      </c>
      <c r="E347" s="9" t="s">
        <v>1091</v>
      </c>
      <c r="F347">
        <v>795549</v>
      </c>
      <c r="G347" t="s">
        <v>1090</v>
      </c>
      <c r="H347" t="s">
        <v>1090</v>
      </c>
      <c r="I347" s="12" t="str">
        <f t="shared" ref="I347:I348" si="31">HYPERLINK("http://klibs1.kj.yamagata-u.ac.jp/mylimedio/search/search.do?keyword=%23ID%3D"&amp;F347,"OPAC")</f>
        <v>OPAC</v>
      </c>
    </row>
    <row r="348" spans="1:9" ht="27" x14ac:dyDescent="0.15">
      <c r="A348" s="3" t="s">
        <v>203</v>
      </c>
      <c r="B348" s="5" t="s">
        <v>204</v>
      </c>
      <c r="C348" s="5" t="s">
        <v>205</v>
      </c>
      <c r="D348" s="5" t="s">
        <v>206</v>
      </c>
      <c r="E348" s="9" t="s">
        <v>1091</v>
      </c>
      <c r="F348">
        <v>874024</v>
      </c>
      <c r="G348" t="s">
        <v>1090</v>
      </c>
      <c r="H348" t="s">
        <v>1090</v>
      </c>
      <c r="I348" s="12" t="str">
        <f t="shared" si="31"/>
        <v>OPAC</v>
      </c>
    </row>
    <row r="349" spans="1:9" ht="27" x14ac:dyDescent="0.15">
      <c r="A349" s="3" t="s">
        <v>203</v>
      </c>
      <c r="B349" s="5" t="s">
        <v>204</v>
      </c>
      <c r="C349" s="5" t="s">
        <v>205</v>
      </c>
      <c r="D349" s="5" t="s">
        <v>207</v>
      </c>
      <c r="E349" s="9" t="s">
        <v>1100</v>
      </c>
      <c r="F349" t="s">
        <v>1090</v>
      </c>
      <c r="G349" t="s">
        <v>1090</v>
      </c>
      <c r="H349" t="s">
        <v>1090</v>
      </c>
    </row>
    <row r="350" spans="1:9" ht="27" x14ac:dyDescent="0.15">
      <c r="A350" s="3" t="s">
        <v>203</v>
      </c>
      <c r="B350" s="5" t="s">
        <v>204</v>
      </c>
      <c r="C350" s="5" t="s">
        <v>205</v>
      </c>
      <c r="D350" s="4" t="s">
        <v>208</v>
      </c>
      <c r="E350" s="9" t="s">
        <v>1091</v>
      </c>
      <c r="F350">
        <v>855070</v>
      </c>
      <c r="G350" t="s">
        <v>1090</v>
      </c>
      <c r="H350" t="s">
        <v>1090</v>
      </c>
      <c r="I350" s="12" t="str">
        <f t="shared" ref="I350:I368" si="32">HYPERLINK("http://klibs1.kj.yamagata-u.ac.jp/mylimedio/search/search.do?keyword=%23ID%3D"&amp;F350,"OPAC")</f>
        <v>OPAC</v>
      </c>
    </row>
    <row r="351" spans="1:9" ht="27" x14ac:dyDescent="0.15">
      <c r="A351" s="3" t="s">
        <v>203</v>
      </c>
      <c r="B351" s="5" t="s">
        <v>204</v>
      </c>
      <c r="C351" s="5" t="s">
        <v>205</v>
      </c>
      <c r="D351" s="4" t="s">
        <v>209</v>
      </c>
      <c r="E351" s="9" t="s">
        <v>1091</v>
      </c>
      <c r="F351">
        <v>834409</v>
      </c>
      <c r="G351" t="s">
        <v>1090</v>
      </c>
      <c r="H351" t="s">
        <v>1090</v>
      </c>
      <c r="I351" s="12" t="str">
        <f t="shared" si="32"/>
        <v>OPAC</v>
      </c>
    </row>
    <row r="352" spans="1:9" ht="27" x14ac:dyDescent="0.15">
      <c r="A352" s="3" t="s">
        <v>203</v>
      </c>
      <c r="B352" s="5" t="s">
        <v>204</v>
      </c>
      <c r="C352" s="5" t="s">
        <v>205</v>
      </c>
      <c r="D352" s="4" t="s">
        <v>210</v>
      </c>
      <c r="E352" s="9" t="s">
        <v>1091</v>
      </c>
      <c r="F352">
        <v>844894</v>
      </c>
      <c r="G352" t="s">
        <v>1090</v>
      </c>
      <c r="H352" t="s">
        <v>1090</v>
      </c>
      <c r="I352" s="12" t="str">
        <f t="shared" si="32"/>
        <v>OPAC</v>
      </c>
    </row>
    <row r="353" spans="1:9" ht="27" x14ac:dyDescent="0.15">
      <c r="A353" s="3" t="s">
        <v>203</v>
      </c>
      <c r="B353" s="5" t="s">
        <v>204</v>
      </c>
      <c r="C353" s="5" t="s">
        <v>205</v>
      </c>
      <c r="D353" s="4" t="s">
        <v>211</v>
      </c>
      <c r="E353" s="9" t="s">
        <v>1091</v>
      </c>
      <c r="F353">
        <v>854655</v>
      </c>
      <c r="G353" t="s">
        <v>1090</v>
      </c>
      <c r="H353" t="s">
        <v>1090</v>
      </c>
      <c r="I353" s="12" t="str">
        <f t="shared" si="32"/>
        <v>OPAC</v>
      </c>
    </row>
    <row r="354" spans="1:9" ht="27" x14ac:dyDescent="0.15">
      <c r="A354" s="3" t="s">
        <v>203</v>
      </c>
      <c r="B354" s="5" t="s">
        <v>204</v>
      </c>
      <c r="C354" s="5" t="s">
        <v>205</v>
      </c>
      <c r="D354" s="4" t="s">
        <v>212</v>
      </c>
      <c r="E354" s="9" t="s">
        <v>1091</v>
      </c>
      <c r="F354">
        <v>239675</v>
      </c>
      <c r="G354" t="s">
        <v>1090</v>
      </c>
      <c r="H354" t="s">
        <v>1090</v>
      </c>
      <c r="I354" s="12" t="str">
        <f t="shared" si="32"/>
        <v>OPAC</v>
      </c>
    </row>
    <row r="355" spans="1:9" ht="27" x14ac:dyDescent="0.15">
      <c r="A355" s="3" t="s">
        <v>134</v>
      </c>
      <c r="B355" s="5" t="s">
        <v>135</v>
      </c>
      <c r="C355" s="5" t="s">
        <v>136</v>
      </c>
      <c r="D355" s="5" t="s">
        <v>137</v>
      </c>
      <c r="E355" s="9" t="s">
        <v>1091</v>
      </c>
      <c r="F355">
        <v>738419</v>
      </c>
      <c r="G355" t="s">
        <v>1090</v>
      </c>
      <c r="H355" t="s">
        <v>1090</v>
      </c>
      <c r="I355" s="12" t="str">
        <f t="shared" si="32"/>
        <v>OPAC</v>
      </c>
    </row>
    <row r="356" spans="1:9" ht="27" x14ac:dyDescent="0.15">
      <c r="A356" s="3" t="s">
        <v>578</v>
      </c>
      <c r="B356" s="5" t="s">
        <v>579</v>
      </c>
      <c r="C356" s="5" t="s">
        <v>580</v>
      </c>
      <c r="D356" s="5" t="s">
        <v>581</v>
      </c>
      <c r="E356" s="9" t="s">
        <v>1092</v>
      </c>
      <c r="F356">
        <v>854849</v>
      </c>
      <c r="G356" t="s">
        <v>1090</v>
      </c>
      <c r="H356" t="s">
        <v>1090</v>
      </c>
      <c r="I356" s="12" t="str">
        <f t="shared" si="32"/>
        <v>OPAC</v>
      </c>
    </row>
    <row r="357" spans="1:9" ht="162" x14ac:dyDescent="0.15">
      <c r="A357" s="3" t="s">
        <v>145</v>
      </c>
      <c r="B357" s="5" t="s">
        <v>146</v>
      </c>
      <c r="C357" s="5" t="s">
        <v>147</v>
      </c>
      <c r="D357" s="5" t="s">
        <v>148</v>
      </c>
      <c r="E357" s="9" t="s">
        <v>1091</v>
      </c>
      <c r="F357">
        <v>874172</v>
      </c>
      <c r="G357" t="s">
        <v>1090</v>
      </c>
      <c r="H357" t="s">
        <v>1090</v>
      </c>
      <c r="I357" s="12" t="str">
        <f t="shared" si="32"/>
        <v>OPAC</v>
      </c>
    </row>
    <row r="358" spans="1:9" ht="162" x14ac:dyDescent="0.15">
      <c r="A358" s="3" t="s">
        <v>145</v>
      </c>
      <c r="B358" s="5" t="s">
        <v>146</v>
      </c>
      <c r="C358" s="5" t="s">
        <v>147</v>
      </c>
      <c r="D358" s="5" t="s">
        <v>149</v>
      </c>
      <c r="E358" s="9" t="s">
        <v>1091</v>
      </c>
      <c r="F358">
        <v>828508</v>
      </c>
      <c r="G358" t="s">
        <v>1090</v>
      </c>
      <c r="H358">
        <v>5</v>
      </c>
      <c r="I358" s="12" t="str">
        <f>HYPERLINK("http://klibs1.kj.yamagata-u.ac.jp/mylimedio/search/search.do?keyword=%23ID%3D"&amp;F358,"医学部図書館に所蔵あり")</f>
        <v>医学部図書館に所蔵あり</v>
      </c>
    </row>
    <row r="359" spans="1:9" x14ac:dyDescent="0.15">
      <c r="A359" s="2">
        <v>78572</v>
      </c>
      <c r="B359" s="4" t="s">
        <v>1020</v>
      </c>
      <c r="C359" s="4" t="s">
        <v>1021</v>
      </c>
      <c r="D359" s="4" t="s">
        <v>955</v>
      </c>
      <c r="E359" s="9" t="s">
        <v>1091</v>
      </c>
      <c r="F359">
        <v>854563</v>
      </c>
      <c r="G359" t="s">
        <v>1090</v>
      </c>
      <c r="H359" t="s">
        <v>1090</v>
      </c>
      <c r="I359" s="12" t="str">
        <f t="shared" si="32"/>
        <v>OPAC</v>
      </c>
    </row>
    <row r="360" spans="1:9" ht="162" x14ac:dyDescent="0.15">
      <c r="A360" s="3" t="s">
        <v>150</v>
      </c>
      <c r="B360" s="5" t="s">
        <v>146</v>
      </c>
      <c r="C360" s="5" t="s">
        <v>147</v>
      </c>
      <c r="D360" s="5" t="s">
        <v>148</v>
      </c>
      <c r="E360" s="9" t="s">
        <v>1091</v>
      </c>
      <c r="F360">
        <v>874172</v>
      </c>
      <c r="G360" t="s">
        <v>1090</v>
      </c>
      <c r="H360" t="s">
        <v>1090</v>
      </c>
      <c r="I360" s="12" t="str">
        <f t="shared" si="32"/>
        <v>OPAC</v>
      </c>
    </row>
    <row r="361" spans="1:9" ht="162" x14ac:dyDescent="0.15">
      <c r="A361" s="3" t="s">
        <v>150</v>
      </c>
      <c r="B361" s="5" t="s">
        <v>146</v>
      </c>
      <c r="C361" s="5" t="s">
        <v>147</v>
      </c>
      <c r="D361" s="5" t="s">
        <v>149</v>
      </c>
      <c r="E361" s="9" t="s">
        <v>1091</v>
      </c>
      <c r="F361">
        <v>828508</v>
      </c>
      <c r="G361" t="s">
        <v>1090</v>
      </c>
      <c r="H361">
        <v>5</v>
      </c>
      <c r="I361" s="12" t="str">
        <f>HYPERLINK("http://klibs1.kj.yamagata-u.ac.jp/mylimedio/search/search.do?keyword=%23ID%3D"&amp;F361,"医学部図書館に所蔵あり")</f>
        <v>医学部図書館に所蔵あり</v>
      </c>
    </row>
    <row r="362" spans="1:9" x14ac:dyDescent="0.15">
      <c r="A362" s="2">
        <v>78574</v>
      </c>
      <c r="B362" s="4" t="s">
        <v>1020</v>
      </c>
      <c r="C362" s="4" t="s">
        <v>1021</v>
      </c>
      <c r="D362" s="4" t="s">
        <v>955</v>
      </c>
      <c r="E362" s="9" t="s">
        <v>1091</v>
      </c>
      <c r="F362">
        <v>854563</v>
      </c>
      <c r="G362" t="s">
        <v>1090</v>
      </c>
      <c r="H362" t="s">
        <v>1090</v>
      </c>
      <c r="I362" s="12" t="str">
        <f t="shared" si="32"/>
        <v>OPAC</v>
      </c>
    </row>
    <row r="363" spans="1:9" ht="40.5" x14ac:dyDescent="0.15">
      <c r="A363" s="3" t="s">
        <v>111</v>
      </c>
      <c r="B363" s="5" t="s">
        <v>112</v>
      </c>
      <c r="C363" s="5" t="s">
        <v>113</v>
      </c>
      <c r="D363" s="5" t="s">
        <v>114</v>
      </c>
      <c r="E363" s="9" t="s">
        <v>1091</v>
      </c>
      <c r="F363">
        <v>121756</v>
      </c>
      <c r="G363" t="s">
        <v>1090</v>
      </c>
      <c r="H363" t="s">
        <v>1090</v>
      </c>
      <c r="I363" s="12" t="str">
        <f t="shared" si="32"/>
        <v>OPAC</v>
      </c>
    </row>
    <row r="364" spans="1:9" ht="40.5" x14ac:dyDescent="0.15">
      <c r="A364" s="3" t="s">
        <v>111</v>
      </c>
      <c r="B364" s="5" t="s">
        <v>112</v>
      </c>
      <c r="C364" s="5" t="s">
        <v>113</v>
      </c>
      <c r="D364" s="5" t="s">
        <v>115</v>
      </c>
      <c r="E364" s="9" t="s">
        <v>1091</v>
      </c>
      <c r="F364">
        <v>394814</v>
      </c>
      <c r="G364" t="s">
        <v>1090</v>
      </c>
      <c r="H364" t="s">
        <v>1090</v>
      </c>
      <c r="I364" s="12" t="str">
        <f t="shared" si="32"/>
        <v>OPAC</v>
      </c>
    </row>
    <row r="365" spans="1:9" ht="27" x14ac:dyDescent="0.15">
      <c r="A365" s="3" t="s">
        <v>350</v>
      </c>
      <c r="B365" s="5" t="s">
        <v>351</v>
      </c>
      <c r="C365" s="5" t="s">
        <v>352</v>
      </c>
      <c r="D365" s="5" t="s">
        <v>353</v>
      </c>
      <c r="E365" s="9" t="s">
        <v>1091</v>
      </c>
      <c r="F365">
        <v>862547</v>
      </c>
      <c r="G365" t="s">
        <v>1090</v>
      </c>
      <c r="H365" t="s">
        <v>1090</v>
      </c>
      <c r="I365" s="12" t="str">
        <f t="shared" si="32"/>
        <v>OPAC</v>
      </c>
    </row>
    <row r="366" spans="1:9" ht="27" x14ac:dyDescent="0.15">
      <c r="A366" s="3" t="s">
        <v>582</v>
      </c>
      <c r="B366" s="5" t="s">
        <v>583</v>
      </c>
      <c r="C366" s="5" t="s">
        <v>580</v>
      </c>
      <c r="D366" s="5" t="s">
        <v>584</v>
      </c>
      <c r="E366" s="9" t="s">
        <v>1091</v>
      </c>
      <c r="F366">
        <v>779573</v>
      </c>
      <c r="G366" t="s">
        <v>1090</v>
      </c>
      <c r="H366" t="s">
        <v>1090</v>
      </c>
      <c r="I366" s="12" t="str">
        <f t="shared" si="32"/>
        <v>OPAC</v>
      </c>
    </row>
    <row r="367" spans="1:9" ht="27" x14ac:dyDescent="0.15">
      <c r="A367" s="2">
        <v>78581</v>
      </c>
      <c r="B367" s="4" t="s">
        <v>235</v>
      </c>
      <c r="C367" s="4" t="s">
        <v>1022</v>
      </c>
      <c r="D367" s="4" t="s">
        <v>1023</v>
      </c>
      <c r="E367" s="9" t="s">
        <v>1091</v>
      </c>
      <c r="F367">
        <v>874025</v>
      </c>
      <c r="G367" t="s">
        <v>1090</v>
      </c>
      <c r="H367" t="s">
        <v>1090</v>
      </c>
      <c r="I367" s="12" t="str">
        <f t="shared" si="32"/>
        <v>OPAC</v>
      </c>
    </row>
    <row r="368" spans="1:9" ht="27" x14ac:dyDescent="0.15">
      <c r="A368" s="2">
        <v>78581</v>
      </c>
      <c r="B368" s="4" t="s">
        <v>235</v>
      </c>
      <c r="C368" s="4" t="s">
        <v>1022</v>
      </c>
      <c r="D368" s="4" t="s">
        <v>1024</v>
      </c>
      <c r="E368" s="9" t="s">
        <v>1091</v>
      </c>
      <c r="F368">
        <v>854457</v>
      </c>
      <c r="G368" t="s">
        <v>1090</v>
      </c>
      <c r="H368" t="s">
        <v>1090</v>
      </c>
      <c r="I368" s="12" t="str">
        <f t="shared" si="32"/>
        <v>OPAC</v>
      </c>
    </row>
    <row r="369" spans="1:9" ht="27" x14ac:dyDescent="0.15">
      <c r="A369" s="2">
        <v>78581</v>
      </c>
      <c r="B369" s="4" t="s">
        <v>235</v>
      </c>
      <c r="C369" s="4" t="s">
        <v>1022</v>
      </c>
      <c r="D369" s="4" t="s">
        <v>1025</v>
      </c>
      <c r="E369" s="9" t="s">
        <v>1100</v>
      </c>
      <c r="F369" t="s">
        <v>1090</v>
      </c>
      <c r="G369" t="s">
        <v>1090</v>
      </c>
      <c r="H369" t="s">
        <v>1090</v>
      </c>
    </row>
    <row r="370" spans="1:9" ht="27" x14ac:dyDescent="0.15">
      <c r="A370" s="2">
        <v>78581</v>
      </c>
      <c r="B370" s="4" t="s">
        <v>235</v>
      </c>
      <c r="C370" s="4" t="s">
        <v>1022</v>
      </c>
      <c r="D370" s="4" t="s">
        <v>1026</v>
      </c>
      <c r="E370" s="9" t="s">
        <v>1091</v>
      </c>
      <c r="F370">
        <v>854551</v>
      </c>
      <c r="G370" t="s">
        <v>1090</v>
      </c>
      <c r="H370" t="s">
        <v>1090</v>
      </c>
      <c r="I370" s="12" t="str">
        <f t="shared" ref="I370:I377" si="33">HYPERLINK("http://klibs1.kj.yamagata-u.ac.jp/mylimedio/search/search.do?keyword=%23ID%3D"&amp;F370,"OPAC")</f>
        <v>OPAC</v>
      </c>
    </row>
    <row r="371" spans="1:9" ht="27" x14ac:dyDescent="0.15">
      <c r="A371" s="3" t="s">
        <v>649</v>
      </c>
      <c r="B371" s="5" t="s">
        <v>647</v>
      </c>
      <c r="C371" s="5" t="s">
        <v>5</v>
      </c>
      <c r="D371" s="5" t="s">
        <v>648</v>
      </c>
      <c r="E371" s="9" t="s">
        <v>1091</v>
      </c>
      <c r="F371">
        <v>139540</v>
      </c>
      <c r="G371" t="s">
        <v>1090</v>
      </c>
      <c r="H371" t="s">
        <v>1090</v>
      </c>
      <c r="I371" s="12" t="str">
        <f t="shared" si="33"/>
        <v>OPAC</v>
      </c>
    </row>
    <row r="372" spans="1:9" ht="94.5" x14ac:dyDescent="0.15">
      <c r="A372" s="2">
        <v>78583</v>
      </c>
      <c r="B372" s="4" t="s">
        <v>1027</v>
      </c>
      <c r="C372" s="4" t="s">
        <v>1028</v>
      </c>
      <c r="D372" s="4" t="s">
        <v>1029</v>
      </c>
      <c r="E372" s="9" t="s">
        <v>1092</v>
      </c>
      <c r="F372">
        <v>119479</v>
      </c>
      <c r="G372" t="s">
        <v>1090</v>
      </c>
      <c r="H372" t="s">
        <v>1090</v>
      </c>
      <c r="I372" s="12" t="str">
        <f t="shared" si="33"/>
        <v>OPAC</v>
      </c>
    </row>
    <row r="373" spans="1:9" ht="94.5" x14ac:dyDescent="0.15">
      <c r="A373" s="2">
        <v>78583</v>
      </c>
      <c r="B373" s="4" t="s">
        <v>1027</v>
      </c>
      <c r="C373" s="4" t="s">
        <v>1028</v>
      </c>
      <c r="D373" s="4" t="s">
        <v>1030</v>
      </c>
      <c r="E373" s="9" t="s">
        <v>1091</v>
      </c>
      <c r="F373">
        <v>873963</v>
      </c>
      <c r="G373" t="s">
        <v>1090</v>
      </c>
      <c r="H373" t="s">
        <v>1090</v>
      </c>
      <c r="I373" s="12" t="str">
        <f t="shared" si="33"/>
        <v>OPAC</v>
      </c>
    </row>
    <row r="374" spans="1:9" ht="27" x14ac:dyDescent="0.15">
      <c r="A374" s="3" t="s">
        <v>826</v>
      </c>
      <c r="B374" s="5" t="s">
        <v>827</v>
      </c>
      <c r="C374" s="5" t="s">
        <v>828</v>
      </c>
      <c r="D374" s="4" t="s">
        <v>824</v>
      </c>
      <c r="E374" s="9" t="s">
        <v>1091</v>
      </c>
      <c r="F374">
        <v>845354</v>
      </c>
      <c r="G374" t="s">
        <v>1090</v>
      </c>
      <c r="H374" t="s">
        <v>1090</v>
      </c>
      <c r="I374" s="12" t="str">
        <f t="shared" si="33"/>
        <v>OPAC</v>
      </c>
    </row>
    <row r="375" spans="1:9" ht="27" x14ac:dyDescent="0.15">
      <c r="A375" s="3" t="s">
        <v>75</v>
      </c>
      <c r="B375" s="5" t="s">
        <v>76</v>
      </c>
      <c r="C375" s="5" t="s">
        <v>77</v>
      </c>
      <c r="D375" s="5" t="s">
        <v>78</v>
      </c>
      <c r="E375" s="9" t="s">
        <v>1091</v>
      </c>
      <c r="F375">
        <v>854563</v>
      </c>
      <c r="G375" t="s">
        <v>1090</v>
      </c>
      <c r="H375" t="s">
        <v>1090</v>
      </c>
      <c r="I375" s="12" t="str">
        <f t="shared" si="33"/>
        <v>OPAC</v>
      </c>
    </row>
    <row r="376" spans="1:9" ht="27" x14ac:dyDescent="0.15">
      <c r="A376" s="3" t="s">
        <v>75</v>
      </c>
      <c r="B376" s="5" t="s">
        <v>76</v>
      </c>
      <c r="C376" s="5" t="s">
        <v>77</v>
      </c>
      <c r="D376" s="5" t="s">
        <v>79</v>
      </c>
      <c r="E376" s="9" t="s">
        <v>1091</v>
      </c>
      <c r="F376">
        <v>741671</v>
      </c>
      <c r="G376" t="s">
        <v>1090</v>
      </c>
      <c r="H376" t="s">
        <v>1090</v>
      </c>
      <c r="I376" s="12" t="str">
        <f t="shared" si="33"/>
        <v>OPAC</v>
      </c>
    </row>
    <row r="377" spans="1:9" ht="27" x14ac:dyDescent="0.15">
      <c r="A377" s="3" t="s">
        <v>75</v>
      </c>
      <c r="B377" s="5" t="s">
        <v>76</v>
      </c>
      <c r="C377" s="5" t="s">
        <v>77</v>
      </c>
      <c r="D377" s="4" t="s">
        <v>80</v>
      </c>
      <c r="E377" s="9" t="s">
        <v>1091</v>
      </c>
      <c r="F377">
        <v>276782</v>
      </c>
      <c r="G377" t="s">
        <v>1090</v>
      </c>
      <c r="H377" t="s">
        <v>1090</v>
      </c>
      <c r="I377" s="12" t="str">
        <f t="shared" si="33"/>
        <v>OPAC</v>
      </c>
    </row>
    <row r="378" spans="1:9" ht="27" x14ac:dyDescent="0.15">
      <c r="A378" s="3" t="s">
        <v>75</v>
      </c>
      <c r="B378" s="5" t="s">
        <v>76</v>
      </c>
      <c r="C378" s="5" t="s">
        <v>77</v>
      </c>
      <c r="D378" s="4" t="s">
        <v>81</v>
      </c>
      <c r="E378" s="9" t="s">
        <v>1100</v>
      </c>
      <c r="F378" t="s">
        <v>1090</v>
      </c>
      <c r="G378" t="s">
        <v>1090</v>
      </c>
      <c r="H378" t="s">
        <v>1090</v>
      </c>
    </row>
    <row r="379" spans="1:9" ht="27" x14ac:dyDescent="0.15">
      <c r="A379" s="3" t="s">
        <v>75</v>
      </c>
      <c r="B379" s="5" t="s">
        <v>76</v>
      </c>
      <c r="C379" s="5" t="s">
        <v>77</v>
      </c>
      <c r="D379" s="4" t="s">
        <v>82</v>
      </c>
      <c r="E379" s="9" t="s">
        <v>1091</v>
      </c>
      <c r="F379">
        <v>874030</v>
      </c>
      <c r="G379" t="s">
        <v>1090</v>
      </c>
      <c r="H379" t="s">
        <v>1090</v>
      </c>
      <c r="I379" s="12" t="str">
        <f t="shared" ref="I379:I406" si="34">HYPERLINK("http://klibs1.kj.yamagata-u.ac.jp/mylimedio/search/search.do?keyword=%23ID%3D"&amp;F379,"OPAC")</f>
        <v>OPAC</v>
      </c>
    </row>
    <row r="380" spans="1:9" ht="27" x14ac:dyDescent="0.15">
      <c r="A380" s="3" t="s">
        <v>837</v>
      </c>
      <c r="B380" s="5" t="s">
        <v>835</v>
      </c>
      <c r="C380" s="5" t="s">
        <v>66</v>
      </c>
      <c r="D380" s="5" t="s">
        <v>836</v>
      </c>
      <c r="E380" s="9" t="s">
        <v>1091</v>
      </c>
      <c r="F380">
        <v>799421</v>
      </c>
      <c r="G380" t="s">
        <v>1090</v>
      </c>
      <c r="H380" t="s">
        <v>1090</v>
      </c>
      <c r="I380" s="12" t="str">
        <f t="shared" si="34"/>
        <v>OPAC</v>
      </c>
    </row>
    <row r="381" spans="1:9" ht="27" x14ac:dyDescent="0.15">
      <c r="A381" s="3" t="s">
        <v>837</v>
      </c>
      <c r="B381" s="5" t="s">
        <v>835</v>
      </c>
      <c r="C381" s="5" t="s">
        <v>66</v>
      </c>
      <c r="D381" s="5" t="s">
        <v>595</v>
      </c>
      <c r="E381" s="9" t="s">
        <v>1091</v>
      </c>
      <c r="F381">
        <v>120337</v>
      </c>
      <c r="G381" t="s">
        <v>1090</v>
      </c>
      <c r="H381" t="s">
        <v>1090</v>
      </c>
      <c r="I381" s="12" t="str">
        <f t="shared" si="34"/>
        <v>OPAC</v>
      </c>
    </row>
    <row r="382" spans="1:9" ht="27" x14ac:dyDescent="0.15">
      <c r="A382" s="3" t="s">
        <v>893</v>
      </c>
      <c r="B382" s="5" t="s">
        <v>894</v>
      </c>
      <c r="C382" s="5" t="s">
        <v>364</v>
      </c>
      <c r="D382" s="5" t="s">
        <v>890</v>
      </c>
      <c r="E382" s="9" t="s">
        <v>1091</v>
      </c>
      <c r="F382">
        <v>860594</v>
      </c>
      <c r="G382" t="s">
        <v>1090</v>
      </c>
      <c r="H382" t="s">
        <v>1090</v>
      </c>
      <c r="I382" s="12" t="str">
        <f t="shared" si="34"/>
        <v>OPAC</v>
      </c>
    </row>
    <row r="383" spans="1:9" ht="27" x14ac:dyDescent="0.15">
      <c r="A383" s="3" t="s">
        <v>893</v>
      </c>
      <c r="B383" s="5" t="s">
        <v>894</v>
      </c>
      <c r="C383" s="5" t="s">
        <v>364</v>
      </c>
      <c r="D383" s="5" t="s">
        <v>895</v>
      </c>
      <c r="E383" s="9" t="s">
        <v>1091</v>
      </c>
      <c r="F383">
        <v>764270</v>
      </c>
      <c r="G383" t="s">
        <v>1090</v>
      </c>
      <c r="H383" t="s">
        <v>1090</v>
      </c>
      <c r="I383" s="12" t="str">
        <f t="shared" si="34"/>
        <v>OPAC</v>
      </c>
    </row>
    <row r="384" spans="1:9" ht="27" x14ac:dyDescent="0.15">
      <c r="A384" s="3" t="s">
        <v>893</v>
      </c>
      <c r="B384" s="5" t="s">
        <v>894</v>
      </c>
      <c r="C384" s="5" t="s">
        <v>364</v>
      </c>
      <c r="D384" s="4" t="s">
        <v>896</v>
      </c>
      <c r="E384" s="9" t="s">
        <v>1091</v>
      </c>
      <c r="F384">
        <v>845445</v>
      </c>
      <c r="G384" t="s">
        <v>1090</v>
      </c>
      <c r="H384" t="s">
        <v>1090</v>
      </c>
      <c r="I384" s="12" t="str">
        <f t="shared" si="34"/>
        <v>OPAC</v>
      </c>
    </row>
    <row r="385" spans="1:9" ht="27" x14ac:dyDescent="0.15">
      <c r="A385" s="3" t="s">
        <v>893</v>
      </c>
      <c r="B385" s="5" t="s">
        <v>894</v>
      </c>
      <c r="C385" s="5" t="s">
        <v>364</v>
      </c>
      <c r="D385" s="4" t="s">
        <v>892</v>
      </c>
      <c r="E385" s="9" t="s">
        <v>1091</v>
      </c>
      <c r="F385">
        <v>869124</v>
      </c>
      <c r="G385" t="s">
        <v>1090</v>
      </c>
      <c r="H385" t="s">
        <v>1099</v>
      </c>
      <c r="I385" s="12" t="str">
        <f>HYPERLINK("http://klibs1.kj.yamagata-u.ac.jp/mylimedio/search/search.do?keyword=%23ID%3D"&amp;F385,"医学部、農学部図書館に所蔵あり")</f>
        <v>医学部、農学部図書館に所蔵あり</v>
      </c>
    </row>
    <row r="386" spans="1:9" ht="27" x14ac:dyDescent="0.15">
      <c r="A386" s="3" t="s">
        <v>893</v>
      </c>
      <c r="B386" s="5" t="s">
        <v>894</v>
      </c>
      <c r="C386" s="5" t="s">
        <v>364</v>
      </c>
      <c r="D386" s="4" t="s">
        <v>897</v>
      </c>
      <c r="E386" s="9" t="s">
        <v>1091</v>
      </c>
      <c r="F386">
        <v>773817</v>
      </c>
      <c r="G386" t="s">
        <v>1090</v>
      </c>
      <c r="H386" t="s">
        <v>1090</v>
      </c>
      <c r="I386" s="12" t="str">
        <f t="shared" si="34"/>
        <v>OPAC</v>
      </c>
    </row>
    <row r="387" spans="1:9" ht="27" x14ac:dyDescent="0.15">
      <c r="A387" s="3" t="s">
        <v>893</v>
      </c>
      <c r="B387" s="5" t="s">
        <v>894</v>
      </c>
      <c r="C387" s="5" t="s">
        <v>364</v>
      </c>
      <c r="D387" s="4" t="s">
        <v>898</v>
      </c>
      <c r="E387" s="9" t="s">
        <v>1091</v>
      </c>
      <c r="F387">
        <v>873995</v>
      </c>
      <c r="G387" t="s">
        <v>1090</v>
      </c>
      <c r="H387" t="s">
        <v>1090</v>
      </c>
      <c r="I387" s="12" t="str">
        <f t="shared" si="34"/>
        <v>OPAC</v>
      </c>
    </row>
    <row r="388" spans="1:9" ht="27" x14ac:dyDescent="0.15">
      <c r="A388" s="3" t="s">
        <v>290</v>
      </c>
      <c r="B388" s="5" t="s">
        <v>291</v>
      </c>
      <c r="C388" s="5" t="s">
        <v>292</v>
      </c>
      <c r="D388" s="5" t="s">
        <v>293</v>
      </c>
      <c r="E388" s="9" t="s">
        <v>1091</v>
      </c>
      <c r="F388">
        <v>480134</v>
      </c>
      <c r="G388" t="s">
        <v>1090</v>
      </c>
      <c r="H388" t="s">
        <v>1090</v>
      </c>
      <c r="I388" s="12" t="str">
        <f t="shared" si="34"/>
        <v>OPAC</v>
      </c>
    </row>
    <row r="389" spans="1:9" ht="27" x14ac:dyDescent="0.15">
      <c r="A389" s="3" t="s">
        <v>290</v>
      </c>
      <c r="B389" s="5" t="s">
        <v>291</v>
      </c>
      <c r="C389" s="5" t="s">
        <v>292</v>
      </c>
      <c r="D389" s="5" t="s">
        <v>294</v>
      </c>
      <c r="E389" s="9" t="s">
        <v>1091</v>
      </c>
      <c r="F389">
        <v>146745</v>
      </c>
      <c r="G389" t="s">
        <v>1090</v>
      </c>
      <c r="H389" t="s">
        <v>1090</v>
      </c>
      <c r="I389" s="12" t="str">
        <f t="shared" si="34"/>
        <v>OPAC</v>
      </c>
    </row>
    <row r="390" spans="1:9" ht="27" x14ac:dyDescent="0.15">
      <c r="A390" s="2">
        <v>78612</v>
      </c>
      <c r="B390" s="4" t="s">
        <v>1031</v>
      </c>
      <c r="C390" s="4" t="s">
        <v>1032</v>
      </c>
      <c r="D390" s="4" t="s">
        <v>1033</v>
      </c>
      <c r="E390" s="9" t="s">
        <v>1091</v>
      </c>
      <c r="F390">
        <v>764954</v>
      </c>
      <c r="G390" t="s">
        <v>1090</v>
      </c>
      <c r="H390" t="s">
        <v>1090</v>
      </c>
      <c r="I390" s="12" t="str">
        <f t="shared" si="34"/>
        <v>OPAC</v>
      </c>
    </row>
    <row r="391" spans="1:9" ht="27" x14ac:dyDescent="0.15">
      <c r="A391" s="2">
        <v>78613</v>
      </c>
      <c r="B391" s="4" t="s">
        <v>1031</v>
      </c>
      <c r="C391" s="4" t="s">
        <v>1034</v>
      </c>
      <c r="D391" s="4" t="s">
        <v>1033</v>
      </c>
      <c r="E391" s="9" t="s">
        <v>1091</v>
      </c>
      <c r="F391">
        <v>764954</v>
      </c>
      <c r="G391" t="s">
        <v>1090</v>
      </c>
      <c r="H391" t="s">
        <v>1090</v>
      </c>
      <c r="I391" s="12" t="str">
        <f t="shared" si="34"/>
        <v>OPAC</v>
      </c>
    </row>
    <row r="392" spans="1:9" ht="27" x14ac:dyDescent="0.15">
      <c r="A392" s="3" t="s">
        <v>485</v>
      </c>
      <c r="B392" s="5" t="s">
        <v>486</v>
      </c>
      <c r="C392" s="5" t="s">
        <v>487</v>
      </c>
      <c r="D392" s="5" t="s">
        <v>488</v>
      </c>
      <c r="E392" s="9" t="s">
        <v>1091</v>
      </c>
      <c r="F392">
        <v>757208</v>
      </c>
      <c r="G392" t="s">
        <v>1090</v>
      </c>
      <c r="H392" t="s">
        <v>1090</v>
      </c>
      <c r="I392" s="12" t="str">
        <f t="shared" si="34"/>
        <v>OPAC</v>
      </c>
    </row>
    <row r="393" spans="1:9" ht="27" x14ac:dyDescent="0.15">
      <c r="A393" s="3" t="s">
        <v>485</v>
      </c>
      <c r="B393" s="5" t="s">
        <v>486</v>
      </c>
      <c r="C393" s="5" t="s">
        <v>487</v>
      </c>
      <c r="D393" s="5" t="s">
        <v>489</v>
      </c>
      <c r="E393" s="9" t="s">
        <v>1091</v>
      </c>
      <c r="F393">
        <v>121950</v>
      </c>
      <c r="G393" t="s">
        <v>1090</v>
      </c>
      <c r="H393" t="s">
        <v>1090</v>
      </c>
      <c r="I393" s="12" t="str">
        <f t="shared" si="34"/>
        <v>OPAC</v>
      </c>
    </row>
    <row r="394" spans="1:9" ht="27" x14ac:dyDescent="0.15">
      <c r="A394" s="3" t="s">
        <v>485</v>
      </c>
      <c r="B394" s="5" t="s">
        <v>486</v>
      </c>
      <c r="C394" s="5" t="s">
        <v>487</v>
      </c>
      <c r="D394" s="4" t="s">
        <v>490</v>
      </c>
      <c r="E394" s="9" t="s">
        <v>1091</v>
      </c>
      <c r="F394">
        <v>854454</v>
      </c>
      <c r="G394" t="s">
        <v>1090</v>
      </c>
      <c r="H394" t="s">
        <v>1090</v>
      </c>
      <c r="I394" s="12" t="str">
        <f t="shared" si="34"/>
        <v>OPAC</v>
      </c>
    </row>
    <row r="395" spans="1:9" ht="27" x14ac:dyDescent="0.15">
      <c r="A395" s="3" t="s">
        <v>485</v>
      </c>
      <c r="B395" s="5" t="s">
        <v>486</v>
      </c>
      <c r="C395" s="5" t="s">
        <v>487</v>
      </c>
      <c r="D395" s="4" t="s">
        <v>491</v>
      </c>
      <c r="E395" s="9" t="s">
        <v>1091</v>
      </c>
      <c r="F395">
        <v>873964</v>
      </c>
      <c r="G395" t="s">
        <v>1090</v>
      </c>
      <c r="H395" t="s">
        <v>1090</v>
      </c>
      <c r="I395" s="12" t="str">
        <f t="shared" si="34"/>
        <v>OPAC</v>
      </c>
    </row>
    <row r="396" spans="1:9" ht="27" x14ac:dyDescent="0.15">
      <c r="A396" s="2">
        <v>78615</v>
      </c>
      <c r="B396" s="4" t="s">
        <v>486</v>
      </c>
      <c r="C396" s="4" t="s">
        <v>1035</v>
      </c>
      <c r="D396" s="4" t="s">
        <v>1036</v>
      </c>
      <c r="E396" s="9" t="s">
        <v>1091</v>
      </c>
      <c r="F396">
        <v>757208</v>
      </c>
      <c r="G396" t="s">
        <v>1090</v>
      </c>
      <c r="H396" t="s">
        <v>1090</v>
      </c>
      <c r="I396" s="12" t="str">
        <f t="shared" si="34"/>
        <v>OPAC</v>
      </c>
    </row>
    <row r="397" spans="1:9" ht="27" x14ac:dyDescent="0.15">
      <c r="A397" s="2">
        <v>78615</v>
      </c>
      <c r="B397" s="4" t="s">
        <v>486</v>
      </c>
      <c r="C397" s="4" t="s">
        <v>1035</v>
      </c>
      <c r="D397" s="4" t="s">
        <v>1037</v>
      </c>
      <c r="E397" s="9" t="s">
        <v>1091</v>
      </c>
      <c r="F397">
        <v>749716</v>
      </c>
      <c r="G397" t="s">
        <v>1090</v>
      </c>
      <c r="H397" t="s">
        <v>1090</v>
      </c>
      <c r="I397" s="12" t="str">
        <f t="shared" si="34"/>
        <v>OPAC</v>
      </c>
    </row>
    <row r="398" spans="1:9" ht="162" x14ac:dyDescent="0.15">
      <c r="A398" s="3" t="s">
        <v>151</v>
      </c>
      <c r="B398" s="5" t="s">
        <v>146</v>
      </c>
      <c r="C398" s="5" t="s">
        <v>147</v>
      </c>
      <c r="D398" s="5" t="s">
        <v>148</v>
      </c>
      <c r="E398" s="9" t="s">
        <v>1091</v>
      </c>
      <c r="F398">
        <v>874172</v>
      </c>
      <c r="G398" t="s">
        <v>1090</v>
      </c>
      <c r="H398" t="s">
        <v>1090</v>
      </c>
      <c r="I398" s="12" t="str">
        <f t="shared" si="34"/>
        <v>OPAC</v>
      </c>
    </row>
    <row r="399" spans="1:9" ht="162" x14ac:dyDescent="0.15">
      <c r="A399" s="3" t="s">
        <v>151</v>
      </c>
      <c r="B399" s="5" t="s">
        <v>146</v>
      </c>
      <c r="C399" s="5" t="s">
        <v>147</v>
      </c>
      <c r="D399" s="5" t="s">
        <v>149</v>
      </c>
      <c r="E399" s="9" t="s">
        <v>1091</v>
      </c>
      <c r="F399">
        <v>828508</v>
      </c>
      <c r="G399" t="s">
        <v>1090</v>
      </c>
      <c r="H399">
        <v>5</v>
      </c>
      <c r="I399" s="12" t="str">
        <f>HYPERLINK("http://klibs1.kj.yamagata-u.ac.jp/mylimedio/search/search.do?keyword=%23ID%3D"&amp;F399,"医学部図書館に所蔵あり")</f>
        <v>医学部図書館に所蔵あり</v>
      </c>
    </row>
    <row r="400" spans="1:9" x14ac:dyDescent="0.15">
      <c r="A400" s="2">
        <v>78617</v>
      </c>
      <c r="B400" s="4" t="s">
        <v>1020</v>
      </c>
      <c r="C400" s="4" t="s">
        <v>1021</v>
      </c>
      <c r="D400" s="4" t="s">
        <v>955</v>
      </c>
      <c r="E400" s="9" t="s">
        <v>1091</v>
      </c>
      <c r="F400">
        <v>854563</v>
      </c>
      <c r="G400" t="s">
        <v>1090</v>
      </c>
      <c r="H400" t="s">
        <v>1090</v>
      </c>
      <c r="I400" s="12" t="str">
        <f t="shared" si="34"/>
        <v>OPAC</v>
      </c>
    </row>
    <row r="401" spans="1:9" ht="162" x14ac:dyDescent="0.15">
      <c r="A401" s="3" t="s">
        <v>152</v>
      </c>
      <c r="B401" s="5" t="s">
        <v>146</v>
      </c>
      <c r="C401" s="5" t="s">
        <v>147</v>
      </c>
      <c r="D401" s="5" t="s">
        <v>148</v>
      </c>
      <c r="E401" s="9" t="s">
        <v>1091</v>
      </c>
      <c r="F401">
        <v>874172</v>
      </c>
      <c r="G401" t="s">
        <v>1090</v>
      </c>
      <c r="H401" t="s">
        <v>1090</v>
      </c>
      <c r="I401" s="12" t="str">
        <f t="shared" si="34"/>
        <v>OPAC</v>
      </c>
    </row>
    <row r="402" spans="1:9" ht="162" x14ac:dyDescent="0.15">
      <c r="A402" s="3" t="s">
        <v>152</v>
      </c>
      <c r="B402" s="5" t="s">
        <v>146</v>
      </c>
      <c r="C402" s="5" t="s">
        <v>147</v>
      </c>
      <c r="D402" s="5" t="s">
        <v>149</v>
      </c>
      <c r="E402" s="9" t="s">
        <v>1091</v>
      </c>
      <c r="F402">
        <v>828508</v>
      </c>
      <c r="G402" t="s">
        <v>1090</v>
      </c>
      <c r="H402">
        <v>5</v>
      </c>
      <c r="I402" s="12" t="str">
        <f>HYPERLINK("http://klibs1.kj.yamagata-u.ac.jp/mylimedio/search/search.do?keyword=%23ID%3D"&amp;F402,"医学部図書館に所蔵あり")</f>
        <v>医学部図書館に所蔵あり</v>
      </c>
    </row>
    <row r="403" spans="1:9" ht="162" x14ac:dyDescent="0.15">
      <c r="A403" s="2">
        <v>78619</v>
      </c>
      <c r="B403" s="4" t="s">
        <v>1020</v>
      </c>
      <c r="C403" s="4" t="s">
        <v>1038</v>
      </c>
      <c r="D403" s="4" t="s">
        <v>955</v>
      </c>
      <c r="E403" s="9" t="s">
        <v>1091</v>
      </c>
      <c r="F403">
        <v>854563</v>
      </c>
      <c r="G403" t="s">
        <v>1090</v>
      </c>
      <c r="H403" t="s">
        <v>1090</v>
      </c>
      <c r="I403" s="12" t="str">
        <f t="shared" si="34"/>
        <v>OPAC</v>
      </c>
    </row>
    <row r="404" spans="1:9" ht="27" x14ac:dyDescent="0.15">
      <c r="A404" s="3" t="s">
        <v>83</v>
      </c>
      <c r="B404" s="5" t="s">
        <v>84</v>
      </c>
      <c r="C404" s="5" t="s">
        <v>85</v>
      </c>
      <c r="D404" s="5" t="s">
        <v>86</v>
      </c>
      <c r="E404" s="9" t="s">
        <v>1091</v>
      </c>
      <c r="F404">
        <v>348686</v>
      </c>
      <c r="G404" t="s">
        <v>1090</v>
      </c>
      <c r="H404" t="s">
        <v>1090</v>
      </c>
      <c r="I404" s="12" t="str">
        <f t="shared" si="34"/>
        <v>OPAC</v>
      </c>
    </row>
    <row r="405" spans="1:9" ht="27" x14ac:dyDescent="0.15">
      <c r="A405" s="3" t="s">
        <v>500</v>
      </c>
      <c r="B405" s="5" t="s">
        <v>154</v>
      </c>
      <c r="C405" s="5" t="s">
        <v>501</v>
      </c>
      <c r="D405" s="5" t="s">
        <v>502</v>
      </c>
      <c r="E405" s="9" t="s">
        <v>1091</v>
      </c>
      <c r="F405">
        <v>845281</v>
      </c>
      <c r="G405" t="s">
        <v>1090</v>
      </c>
      <c r="H405" t="s">
        <v>1090</v>
      </c>
      <c r="I405" s="12" t="str">
        <f t="shared" si="34"/>
        <v>OPAC</v>
      </c>
    </row>
    <row r="406" spans="1:9" ht="40.5" x14ac:dyDescent="0.15">
      <c r="A406" s="3" t="s">
        <v>908</v>
      </c>
      <c r="B406" s="5" t="s">
        <v>904</v>
      </c>
      <c r="C406" s="5" t="s">
        <v>387</v>
      </c>
      <c r="D406" s="5" t="s">
        <v>905</v>
      </c>
      <c r="E406" s="9" t="s">
        <v>1091</v>
      </c>
      <c r="F406">
        <v>842371</v>
      </c>
      <c r="G406" t="s">
        <v>1090</v>
      </c>
      <c r="H406" t="s">
        <v>1090</v>
      </c>
      <c r="I406" s="12" t="str">
        <f t="shared" si="34"/>
        <v>OPAC</v>
      </c>
    </row>
    <row r="407" spans="1:9" ht="54" x14ac:dyDescent="0.15">
      <c r="A407" s="3" t="s">
        <v>635</v>
      </c>
      <c r="B407" s="5" t="s">
        <v>636</v>
      </c>
      <c r="C407" s="5" t="s">
        <v>637</v>
      </c>
      <c r="D407" s="5" t="s">
        <v>638</v>
      </c>
      <c r="E407" s="9" t="s">
        <v>1100</v>
      </c>
      <c r="F407" t="s">
        <v>1090</v>
      </c>
      <c r="G407" t="s">
        <v>1090</v>
      </c>
      <c r="H407" t="s">
        <v>1090</v>
      </c>
    </row>
    <row r="408" spans="1:9" ht="27" x14ac:dyDescent="0.15">
      <c r="A408" s="2">
        <v>78908</v>
      </c>
      <c r="B408" s="4" t="s">
        <v>1039</v>
      </c>
      <c r="C408" s="4" t="s">
        <v>941</v>
      </c>
      <c r="D408" s="4" t="s">
        <v>1040</v>
      </c>
      <c r="E408" s="9" t="s">
        <v>1091</v>
      </c>
      <c r="F408">
        <v>845016</v>
      </c>
      <c r="G408" t="s">
        <v>1090</v>
      </c>
      <c r="H408" t="s">
        <v>1090</v>
      </c>
      <c r="I408" s="12" t="str">
        <f t="shared" ref="I408:I411" si="35">HYPERLINK("http://klibs1.kj.yamagata-u.ac.jp/mylimedio/search/search.do?keyword=%23ID%3D"&amp;F408,"OPAC")</f>
        <v>OPAC</v>
      </c>
    </row>
    <row r="409" spans="1:9" ht="40.5" x14ac:dyDescent="0.15">
      <c r="A409" s="3" t="s">
        <v>258</v>
      </c>
      <c r="B409" s="5" t="s">
        <v>259</v>
      </c>
      <c r="C409" s="5" t="s">
        <v>260</v>
      </c>
      <c r="D409" s="5" t="s">
        <v>261</v>
      </c>
      <c r="E409" s="9" t="s">
        <v>1091</v>
      </c>
      <c r="F409">
        <v>573259</v>
      </c>
      <c r="G409" t="s">
        <v>1090</v>
      </c>
      <c r="H409" t="s">
        <v>1090</v>
      </c>
      <c r="I409" s="12" t="str">
        <f t="shared" si="35"/>
        <v>OPAC</v>
      </c>
    </row>
    <row r="410" spans="1:9" ht="27" x14ac:dyDescent="0.15">
      <c r="A410" s="2">
        <v>79101</v>
      </c>
      <c r="B410" s="4" t="s">
        <v>71</v>
      </c>
      <c r="C410" s="4" t="s">
        <v>175</v>
      </c>
      <c r="D410" s="4" t="s">
        <v>1041</v>
      </c>
      <c r="E410" s="9" t="s">
        <v>1091</v>
      </c>
      <c r="F410">
        <v>670962</v>
      </c>
      <c r="G410" t="s">
        <v>1090</v>
      </c>
      <c r="H410" t="s">
        <v>1090</v>
      </c>
      <c r="I410" s="12" t="str">
        <f t="shared" si="35"/>
        <v>OPAC</v>
      </c>
    </row>
    <row r="411" spans="1:9" ht="27" x14ac:dyDescent="0.15">
      <c r="A411" s="2">
        <v>79102</v>
      </c>
      <c r="B411" s="4" t="s">
        <v>74</v>
      </c>
      <c r="C411" s="4" t="s">
        <v>175</v>
      </c>
      <c r="D411" s="4" t="s">
        <v>1041</v>
      </c>
      <c r="E411" s="9" t="s">
        <v>1091</v>
      </c>
      <c r="F411">
        <v>670962</v>
      </c>
      <c r="G411" t="s">
        <v>1090</v>
      </c>
      <c r="H411" t="s">
        <v>1090</v>
      </c>
      <c r="I411" s="12" t="str">
        <f t="shared" si="35"/>
        <v>OPAC</v>
      </c>
    </row>
    <row r="412" spans="1:9" ht="27" x14ac:dyDescent="0.15">
      <c r="A412" s="3" t="s">
        <v>775</v>
      </c>
      <c r="B412" s="5" t="s">
        <v>448</v>
      </c>
      <c r="C412" s="5" t="s">
        <v>36</v>
      </c>
      <c r="D412" s="5" t="s">
        <v>774</v>
      </c>
      <c r="E412" s="9" t="s">
        <v>1100</v>
      </c>
      <c r="F412" t="s">
        <v>1090</v>
      </c>
      <c r="G412" t="s">
        <v>1090</v>
      </c>
      <c r="H412" t="s">
        <v>1090</v>
      </c>
    </row>
    <row r="413" spans="1:9" ht="40.5" x14ac:dyDescent="0.15">
      <c r="A413" s="3" t="s">
        <v>788</v>
      </c>
      <c r="B413" s="5" t="s">
        <v>700</v>
      </c>
      <c r="C413" s="5" t="s">
        <v>785</v>
      </c>
      <c r="D413" s="5" t="s">
        <v>786</v>
      </c>
      <c r="E413" s="9" t="s">
        <v>1091</v>
      </c>
      <c r="F413">
        <v>750242</v>
      </c>
      <c r="G413" t="s">
        <v>1090</v>
      </c>
      <c r="H413" t="s">
        <v>1090</v>
      </c>
      <c r="I413" s="12" t="str">
        <f t="shared" ref="I413:I414" si="36">HYPERLINK("http://klibs1.kj.yamagata-u.ac.jp/mylimedio/search/search.do?keyword=%23ID%3D"&amp;F413,"OPAC")</f>
        <v>OPAC</v>
      </c>
    </row>
    <row r="414" spans="1:9" ht="27" x14ac:dyDescent="0.15">
      <c r="A414" s="2">
        <v>79108</v>
      </c>
      <c r="B414" s="4" t="s">
        <v>448</v>
      </c>
      <c r="C414" s="4" t="s">
        <v>937</v>
      </c>
      <c r="D414" s="4" t="s">
        <v>1042</v>
      </c>
      <c r="E414" s="9" t="s">
        <v>1091</v>
      </c>
      <c r="F414">
        <v>862444</v>
      </c>
      <c r="G414" t="s">
        <v>1090</v>
      </c>
      <c r="H414" t="s">
        <v>1090</v>
      </c>
      <c r="I414" s="12" t="str">
        <f t="shared" si="36"/>
        <v>OPAC</v>
      </c>
    </row>
    <row r="415" spans="1:9" ht="27" x14ac:dyDescent="0.15">
      <c r="A415" s="2">
        <v>79109</v>
      </c>
      <c r="B415" s="4" t="s">
        <v>448</v>
      </c>
      <c r="C415" s="4" t="s">
        <v>1043</v>
      </c>
      <c r="D415" s="4" t="s">
        <v>1044</v>
      </c>
      <c r="E415" s="9" t="s">
        <v>1100</v>
      </c>
      <c r="F415" t="s">
        <v>1090</v>
      </c>
      <c r="G415" t="s">
        <v>1090</v>
      </c>
      <c r="H415" t="s">
        <v>1090</v>
      </c>
    </row>
    <row r="416" spans="1:9" ht="40.5" x14ac:dyDescent="0.15">
      <c r="A416" s="3" t="s">
        <v>807</v>
      </c>
      <c r="B416" s="5" t="s">
        <v>700</v>
      </c>
      <c r="C416" s="5" t="s">
        <v>751</v>
      </c>
      <c r="D416" s="5" t="s">
        <v>802</v>
      </c>
      <c r="E416" s="9" t="s">
        <v>1100</v>
      </c>
      <c r="F416" t="s">
        <v>1090</v>
      </c>
      <c r="G416" t="s">
        <v>1090</v>
      </c>
      <c r="H416" t="s">
        <v>1090</v>
      </c>
    </row>
    <row r="417" spans="1:9" ht="40.5" x14ac:dyDescent="0.15">
      <c r="A417" s="3" t="s">
        <v>808</v>
      </c>
      <c r="B417" s="5" t="s">
        <v>700</v>
      </c>
      <c r="C417" s="5" t="s">
        <v>751</v>
      </c>
      <c r="D417" s="5" t="s">
        <v>802</v>
      </c>
      <c r="E417" s="9" t="s">
        <v>1100</v>
      </c>
      <c r="F417" t="s">
        <v>1090</v>
      </c>
      <c r="G417" t="s">
        <v>1090</v>
      </c>
      <c r="H417" t="s">
        <v>1090</v>
      </c>
    </row>
    <row r="418" spans="1:9" ht="27" x14ac:dyDescent="0.15">
      <c r="A418" s="3" t="s">
        <v>776</v>
      </c>
      <c r="B418" s="5" t="s">
        <v>448</v>
      </c>
      <c r="C418" s="5" t="s">
        <v>36</v>
      </c>
      <c r="D418" s="5" t="s">
        <v>774</v>
      </c>
      <c r="E418" s="9" t="s">
        <v>1100</v>
      </c>
      <c r="F418" t="s">
        <v>1090</v>
      </c>
      <c r="G418" t="s">
        <v>1090</v>
      </c>
      <c r="H418" t="s">
        <v>1090</v>
      </c>
    </row>
    <row r="419" spans="1:9" ht="27" x14ac:dyDescent="0.15">
      <c r="A419" s="2">
        <v>79123</v>
      </c>
      <c r="B419" s="4" t="s">
        <v>700</v>
      </c>
      <c r="C419" s="4" t="s">
        <v>943</v>
      </c>
      <c r="D419" s="4" t="s">
        <v>944</v>
      </c>
      <c r="E419" s="9" t="s">
        <v>1100</v>
      </c>
      <c r="F419" t="s">
        <v>1090</v>
      </c>
      <c r="G419" t="s">
        <v>1090</v>
      </c>
      <c r="H419" t="s">
        <v>1090</v>
      </c>
    </row>
    <row r="420" spans="1:9" ht="27" x14ac:dyDescent="0.15">
      <c r="A420" s="3" t="s">
        <v>178</v>
      </c>
      <c r="B420" s="5" t="s">
        <v>32</v>
      </c>
      <c r="C420" s="5" t="s">
        <v>179</v>
      </c>
      <c r="D420" s="5" t="s">
        <v>180</v>
      </c>
      <c r="E420" s="9" t="s">
        <v>1100</v>
      </c>
      <c r="F420" t="s">
        <v>1090</v>
      </c>
      <c r="G420" t="s">
        <v>1090</v>
      </c>
      <c r="H420" t="s">
        <v>1090</v>
      </c>
    </row>
    <row r="421" spans="1:9" ht="27" x14ac:dyDescent="0.15">
      <c r="A421" s="2">
        <v>79126</v>
      </c>
      <c r="B421" s="4" t="s">
        <v>448</v>
      </c>
      <c r="C421" s="4" t="s">
        <v>1045</v>
      </c>
      <c r="D421" s="4" t="s">
        <v>1046</v>
      </c>
      <c r="E421" s="9" t="s">
        <v>1100</v>
      </c>
      <c r="F421" t="s">
        <v>1090</v>
      </c>
      <c r="G421" t="s">
        <v>1090</v>
      </c>
      <c r="H421" t="s">
        <v>1090</v>
      </c>
    </row>
    <row r="422" spans="1:9" ht="40.5" x14ac:dyDescent="0.15">
      <c r="A422" s="3" t="s">
        <v>789</v>
      </c>
      <c r="B422" s="5" t="s">
        <v>700</v>
      </c>
      <c r="C422" s="5" t="s">
        <v>785</v>
      </c>
      <c r="D422" s="5" t="s">
        <v>786</v>
      </c>
      <c r="E422" s="9" t="s">
        <v>1091</v>
      </c>
      <c r="F422">
        <v>750242</v>
      </c>
      <c r="G422" t="s">
        <v>1090</v>
      </c>
      <c r="H422" t="s">
        <v>1090</v>
      </c>
      <c r="I422" s="12" t="str">
        <f>HYPERLINK("http://klibs1.kj.yamagata-u.ac.jp/mylimedio/search/search.do?keyword=%23ID%3D"&amp;F422,"OPAC")</f>
        <v>OPAC</v>
      </c>
    </row>
    <row r="423" spans="1:9" ht="40.5" x14ac:dyDescent="0.15">
      <c r="A423" s="2">
        <v>79128</v>
      </c>
      <c r="B423" s="4" t="s">
        <v>700</v>
      </c>
      <c r="C423" s="4" t="s">
        <v>935</v>
      </c>
      <c r="D423" s="4" t="s">
        <v>936</v>
      </c>
      <c r="E423" s="9" t="s">
        <v>1100</v>
      </c>
      <c r="F423" t="s">
        <v>1090</v>
      </c>
      <c r="G423" t="s">
        <v>1090</v>
      </c>
      <c r="H423" t="s">
        <v>1090</v>
      </c>
    </row>
    <row r="424" spans="1:9" s="7" customFormat="1" ht="27" x14ac:dyDescent="0.15">
      <c r="A424" s="8" t="s">
        <v>740</v>
      </c>
      <c r="B424" s="11" t="s">
        <v>448</v>
      </c>
      <c r="C424" s="11" t="s">
        <v>709</v>
      </c>
      <c r="D424" s="11" t="s">
        <v>1095</v>
      </c>
      <c r="E424" s="9" t="s">
        <v>1100</v>
      </c>
    </row>
    <row r="425" spans="1:9" ht="27" x14ac:dyDescent="0.15">
      <c r="A425" s="2">
        <v>79131</v>
      </c>
      <c r="B425" s="4" t="s">
        <v>1047</v>
      </c>
      <c r="C425" s="4" t="s">
        <v>946</v>
      </c>
      <c r="D425" s="4" t="s">
        <v>1048</v>
      </c>
      <c r="E425" s="9" t="s">
        <v>1091</v>
      </c>
      <c r="F425">
        <v>757843</v>
      </c>
      <c r="G425" t="s">
        <v>1090</v>
      </c>
      <c r="H425" t="s">
        <v>1090</v>
      </c>
      <c r="I425" s="12" t="str">
        <f t="shared" ref="I425:I426" si="37">HYPERLINK("http://klibs1.kj.yamagata-u.ac.jp/mylimedio/search/search.do?keyword=%23ID%3D"&amp;F425,"OPAC")</f>
        <v>OPAC</v>
      </c>
    </row>
    <row r="426" spans="1:9" ht="27" x14ac:dyDescent="0.15">
      <c r="A426" s="2">
        <v>79132</v>
      </c>
      <c r="B426" s="4" t="s">
        <v>1049</v>
      </c>
      <c r="C426" s="4" t="s">
        <v>946</v>
      </c>
      <c r="D426" s="4" t="s">
        <v>1048</v>
      </c>
      <c r="E426" s="9" t="s">
        <v>1091</v>
      </c>
      <c r="F426">
        <v>757843</v>
      </c>
      <c r="G426" t="s">
        <v>1090</v>
      </c>
      <c r="H426" t="s">
        <v>1090</v>
      </c>
      <c r="I426" s="12" t="str">
        <f t="shared" si="37"/>
        <v>OPAC</v>
      </c>
    </row>
    <row r="427" spans="1:9" ht="27" x14ac:dyDescent="0.15">
      <c r="A427" s="3" t="s">
        <v>720</v>
      </c>
      <c r="B427" s="5" t="s">
        <v>448</v>
      </c>
      <c r="C427" s="5" t="s">
        <v>721</v>
      </c>
      <c r="D427" s="5" t="s">
        <v>722</v>
      </c>
      <c r="E427" s="9" t="s">
        <v>1100</v>
      </c>
      <c r="F427" t="s">
        <v>1090</v>
      </c>
      <c r="G427" t="s">
        <v>1090</v>
      </c>
      <c r="H427" t="s">
        <v>1090</v>
      </c>
    </row>
    <row r="428" spans="1:9" ht="40.5" x14ac:dyDescent="0.15">
      <c r="A428" s="3" t="s">
        <v>809</v>
      </c>
      <c r="B428" s="5" t="s">
        <v>700</v>
      </c>
      <c r="C428" s="5" t="s">
        <v>751</v>
      </c>
      <c r="D428" s="5" t="s">
        <v>802</v>
      </c>
      <c r="E428" s="9" t="s">
        <v>1100</v>
      </c>
      <c r="F428" t="s">
        <v>1090</v>
      </c>
      <c r="G428" t="s">
        <v>1090</v>
      </c>
      <c r="H428" t="s">
        <v>1090</v>
      </c>
    </row>
    <row r="429" spans="1:9" ht="27" x14ac:dyDescent="0.15">
      <c r="A429" s="3" t="s">
        <v>782</v>
      </c>
      <c r="B429" s="5" t="s">
        <v>448</v>
      </c>
      <c r="C429" s="5" t="s">
        <v>36</v>
      </c>
      <c r="D429" s="5" t="s">
        <v>779</v>
      </c>
      <c r="E429" s="9" t="s">
        <v>1100</v>
      </c>
      <c r="F429" t="s">
        <v>1090</v>
      </c>
      <c r="G429" t="s">
        <v>1090</v>
      </c>
      <c r="H429" t="s">
        <v>1090</v>
      </c>
    </row>
    <row r="430" spans="1:9" ht="27" x14ac:dyDescent="0.15">
      <c r="A430" s="3" t="s">
        <v>691</v>
      </c>
      <c r="B430" s="5" t="s">
        <v>448</v>
      </c>
      <c r="C430" s="5" t="s">
        <v>686</v>
      </c>
      <c r="D430" s="5" t="s">
        <v>689</v>
      </c>
      <c r="E430" s="9" t="s">
        <v>1091</v>
      </c>
      <c r="F430">
        <v>862090</v>
      </c>
      <c r="G430" t="s">
        <v>1090</v>
      </c>
      <c r="H430" t="s">
        <v>1090</v>
      </c>
      <c r="I430" s="12" t="str">
        <f>HYPERLINK("http://klibs1.kj.yamagata-u.ac.jp/mylimedio/search/search.do?keyword=%23ID%3D"&amp;F430,"OPAC")</f>
        <v>OPAC</v>
      </c>
    </row>
    <row r="431" spans="1:9" ht="40.5" x14ac:dyDescent="0.15">
      <c r="A431" s="2">
        <v>79138</v>
      </c>
      <c r="B431" s="4" t="s">
        <v>700</v>
      </c>
      <c r="C431" s="4" t="s">
        <v>935</v>
      </c>
      <c r="D431" s="4" t="s">
        <v>936</v>
      </c>
      <c r="E431" s="9" t="s">
        <v>1100</v>
      </c>
      <c r="F431" t="s">
        <v>1090</v>
      </c>
      <c r="G431" t="s">
        <v>1090</v>
      </c>
      <c r="H431" t="s">
        <v>1090</v>
      </c>
    </row>
    <row r="432" spans="1:9" ht="27" x14ac:dyDescent="0.15">
      <c r="A432" s="2">
        <v>79139</v>
      </c>
      <c r="B432" s="4" t="s">
        <v>700</v>
      </c>
      <c r="C432" s="4" t="s">
        <v>941</v>
      </c>
      <c r="D432" s="4" t="s">
        <v>942</v>
      </c>
      <c r="E432" s="9" t="s">
        <v>1091</v>
      </c>
      <c r="F432">
        <v>834425</v>
      </c>
      <c r="G432" t="s">
        <v>1090</v>
      </c>
      <c r="H432" t="s">
        <v>1090</v>
      </c>
      <c r="I432" s="12" t="str">
        <f t="shared" ref="I432:I436" si="38">HYPERLINK("http://klibs1.kj.yamagata-u.ac.jp/mylimedio/search/search.do?keyword=%23ID%3D"&amp;F432,"OPAC")</f>
        <v>OPAC</v>
      </c>
    </row>
    <row r="433" spans="1:9" ht="27" x14ac:dyDescent="0.15">
      <c r="A433" s="3" t="s">
        <v>699</v>
      </c>
      <c r="B433" s="5" t="s">
        <v>700</v>
      </c>
      <c r="C433" s="5" t="s">
        <v>701</v>
      </c>
      <c r="D433" s="5" t="s">
        <v>702</v>
      </c>
      <c r="E433" s="9" t="s">
        <v>1092</v>
      </c>
      <c r="F433">
        <v>660605</v>
      </c>
      <c r="G433" t="s">
        <v>1090</v>
      </c>
      <c r="H433" t="s">
        <v>1090</v>
      </c>
      <c r="I433" s="12" t="str">
        <f t="shared" si="38"/>
        <v>OPAC</v>
      </c>
    </row>
    <row r="434" spans="1:9" ht="40.5" x14ac:dyDescent="0.15">
      <c r="A434" s="3" t="s">
        <v>692</v>
      </c>
      <c r="B434" s="5" t="s">
        <v>448</v>
      </c>
      <c r="C434" s="5" t="s">
        <v>666</v>
      </c>
      <c r="D434" s="5" t="s">
        <v>693</v>
      </c>
      <c r="E434" s="9" t="s">
        <v>1091</v>
      </c>
      <c r="F434">
        <v>738297</v>
      </c>
      <c r="G434" t="s">
        <v>1090</v>
      </c>
      <c r="H434" t="s">
        <v>1090</v>
      </c>
      <c r="I434" s="12" t="str">
        <f t="shared" si="38"/>
        <v>OPAC</v>
      </c>
    </row>
    <row r="435" spans="1:9" ht="27" x14ac:dyDescent="0.15">
      <c r="A435" s="3" t="s">
        <v>692</v>
      </c>
      <c r="B435" s="5" t="s">
        <v>448</v>
      </c>
      <c r="C435" s="5" t="s">
        <v>666</v>
      </c>
      <c r="D435" s="5" t="s">
        <v>668</v>
      </c>
      <c r="E435" s="9" t="s">
        <v>1091</v>
      </c>
      <c r="F435">
        <v>843135</v>
      </c>
      <c r="G435" t="s">
        <v>1090</v>
      </c>
      <c r="H435" t="s">
        <v>1090</v>
      </c>
      <c r="I435" s="12" t="str">
        <f t="shared" si="38"/>
        <v>OPAC</v>
      </c>
    </row>
    <row r="436" spans="1:9" ht="27" x14ac:dyDescent="0.15">
      <c r="A436" s="3" t="s">
        <v>692</v>
      </c>
      <c r="B436" s="5" t="s">
        <v>448</v>
      </c>
      <c r="C436" s="5" t="s">
        <v>666</v>
      </c>
      <c r="D436" s="4" t="s">
        <v>669</v>
      </c>
      <c r="E436" s="9" t="s">
        <v>1091</v>
      </c>
      <c r="F436">
        <v>843137</v>
      </c>
      <c r="G436" t="s">
        <v>1090</v>
      </c>
      <c r="H436" t="s">
        <v>1090</v>
      </c>
      <c r="I436" s="12" t="str">
        <f t="shared" si="38"/>
        <v>OPAC</v>
      </c>
    </row>
    <row r="437" spans="1:9" ht="27" x14ac:dyDescent="0.15">
      <c r="A437" s="2">
        <v>79142</v>
      </c>
      <c r="B437" s="4" t="s">
        <v>700</v>
      </c>
      <c r="C437" s="4" t="s">
        <v>943</v>
      </c>
      <c r="D437" s="4" t="s">
        <v>944</v>
      </c>
      <c r="E437" s="9" t="s">
        <v>1100</v>
      </c>
      <c r="F437" t="s">
        <v>1090</v>
      </c>
      <c r="G437" t="s">
        <v>1090</v>
      </c>
      <c r="H437" t="s">
        <v>1090</v>
      </c>
    </row>
    <row r="438" spans="1:9" ht="27" x14ac:dyDescent="0.15">
      <c r="A438" s="3" t="s">
        <v>509</v>
      </c>
      <c r="B438" s="5" t="s">
        <v>448</v>
      </c>
      <c r="C438" s="5" t="s">
        <v>507</v>
      </c>
      <c r="D438" s="5" t="s">
        <v>508</v>
      </c>
      <c r="E438" s="9" t="s">
        <v>1091</v>
      </c>
      <c r="F438">
        <v>862467</v>
      </c>
      <c r="G438" t="s">
        <v>1090</v>
      </c>
      <c r="H438" t="s">
        <v>1090</v>
      </c>
      <c r="I438" s="12" t="str">
        <f>HYPERLINK("http://klibs1.kj.yamagata-u.ac.jp/mylimedio/search/search.do?keyword=%23ID%3D"&amp;F438,"OPAC")</f>
        <v>OPAC</v>
      </c>
    </row>
    <row r="439" spans="1:9" ht="27" x14ac:dyDescent="0.15">
      <c r="A439" s="3" t="s">
        <v>450</v>
      </c>
      <c r="B439" s="5" t="s">
        <v>451</v>
      </c>
      <c r="C439" s="5" t="s">
        <v>14</v>
      </c>
      <c r="D439" s="5" t="s">
        <v>452</v>
      </c>
      <c r="E439" s="9" t="s">
        <v>1100</v>
      </c>
      <c r="F439" t="s">
        <v>1090</v>
      </c>
      <c r="G439" t="s">
        <v>1090</v>
      </c>
      <c r="H439" t="s">
        <v>1090</v>
      </c>
    </row>
    <row r="440" spans="1:9" ht="27" x14ac:dyDescent="0.15">
      <c r="A440" s="2">
        <v>79162</v>
      </c>
      <c r="B440" s="4" t="s">
        <v>88</v>
      </c>
      <c r="C440" s="4" t="s">
        <v>382</v>
      </c>
      <c r="D440" s="4" t="s">
        <v>347</v>
      </c>
      <c r="E440" s="9" t="s">
        <v>1091</v>
      </c>
      <c r="F440">
        <v>348686</v>
      </c>
      <c r="G440" t="s">
        <v>1090</v>
      </c>
      <c r="H440" t="s">
        <v>1090</v>
      </c>
      <c r="I440" s="12" t="str">
        <f t="shared" ref="I440:I445" si="39">HYPERLINK("http://klibs1.kj.yamagata-u.ac.jp/mylimedio/search/search.do?keyword=%23ID%3D"&amp;F440,"OPAC")</f>
        <v>OPAC</v>
      </c>
    </row>
    <row r="441" spans="1:9" ht="27" x14ac:dyDescent="0.15">
      <c r="A441" s="3" t="s">
        <v>511</v>
      </c>
      <c r="B441" s="5" t="s">
        <v>512</v>
      </c>
      <c r="C441" s="5" t="s">
        <v>273</v>
      </c>
      <c r="D441" s="5" t="s">
        <v>513</v>
      </c>
      <c r="E441" s="9" t="s">
        <v>1091</v>
      </c>
      <c r="F441">
        <v>874026</v>
      </c>
      <c r="G441" t="s">
        <v>1090</v>
      </c>
      <c r="H441" t="s">
        <v>1090</v>
      </c>
      <c r="I441" s="12" t="str">
        <f t="shared" si="39"/>
        <v>OPAC</v>
      </c>
    </row>
    <row r="442" spans="1:9" ht="27" x14ac:dyDescent="0.15">
      <c r="A442" s="3" t="s">
        <v>712</v>
      </c>
      <c r="B442" s="5" t="s">
        <v>713</v>
      </c>
      <c r="C442" s="5" t="s">
        <v>714</v>
      </c>
      <c r="D442" s="5" t="s">
        <v>715</v>
      </c>
      <c r="E442" s="9" t="s">
        <v>1091</v>
      </c>
      <c r="F442">
        <v>538434</v>
      </c>
      <c r="G442" t="s">
        <v>1090</v>
      </c>
      <c r="H442" t="s">
        <v>1090</v>
      </c>
      <c r="I442" s="12" t="str">
        <f t="shared" si="39"/>
        <v>OPAC</v>
      </c>
    </row>
    <row r="443" spans="1:9" ht="27" x14ac:dyDescent="0.15">
      <c r="A443" s="3" t="s">
        <v>89</v>
      </c>
      <c r="B443" s="5" t="s">
        <v>88</v>
      </c>
      <c r="C443" s="5" t="s">
        <v>90</v>
      </c>
      <c r="D443" s="5" t="s">
        <v>91</v>
      </c>
      <c r="E443" s="9" t="s">
        <v>1091</v>
      </c>
      <c r="F443">
        <v>348686</v>
      </c>
      <c r="G443" t="s">
        <v>1090</v>
      </c>
      <c r="H443" t="s">
        <v>1090</v>
      </c>
      <c r="I443" s="12" t="str">
        <f t="shared" si="39"/>
        <v>OPAC</v>
      </c>
    </row>
    <row r="444" spans="1:9" ht="27" x14ac:dyDescent="0.15">
      <c r="A444" s="3" t="s">
        <v>95</v>
      </c>
      <c r="B444" s="5" t="s">
        <v>88</v>
      </c>
      <c r="C444" s="5" t="s">
        <v>93</v>
      </c>
      <c r="D444" s="5" t="s">
        <v>94</v>
      </c>
      <c r="E444" s="9" t="s">
        <v>1091</v>
      </c>
      <c r="F444">
        <v>348686</v>
      </c>
      <c r="G444" t="s">
        <v>1090</v>
      </c>
      <c r="H444" t="s">
        <v>1090</v>
      </c>
      <c r="I444" s="12" t="str">
        <f t="shared" si="39"/>
        <v>OPAC</v>
      </c>
    </row>
    <row r="445" spans="1:9" ht="27" x14ac:dyDescent="0.15">
      <c r="A445" s="3" t="s">
        <v>98</v>
      </c>
      <c r="B445" s="5" t="s">
        <v>99</v>
      </c>
      <c r="C445" s="5" t="s">
        <v>100</v>
      </c>
      <c r="D445" s="5" t="s">
        <v>101</v>
      </c>
      <c r="E445" s="9" t="s">
        <v>1091</v>
      </c>
      <c r="F445">
        <v>861913</v>
      </c>
      <c r="G445" t="s">
        <v>1090</v>
      </c>
      <c r="H445" t="s">
        <v>1090</v>
      </c>
      <c r="I445" s="12" t="str">
        <f t="shared" si="39"/>
        <v>OPAC</v>
      </c>
    </row>
    <row r="446" spans="1:9" ht="27" x14ac:dyDescent="0.15">
      <c r="A446" s="3" t="s">
        <v>98</v>
      </c>
      <c r="B446" s="5" t="s">
        <v>99</v>
      </c>
      <c r="C446" s="5" t="s">
        <v>100</v>
      </c>
      <c r="D446" s="5" t="s">
        <v>102</v>
      </c>
      <c r="E446" s="9" t="s">
        <v>1100</v>
      </c>
      <c r="F446" t="s">
        <v>1090</v>
      </c>
      <c r="G446" t="s">
        <v>1090</v>
      </c>
      <c r="H446" t="s">
        <v>1090</v>
      </c>
    </row>
    <row r="447" spans="1:9" ht="27" x14ac:dyDescent="0.15">
      <c r="A447" s="3" t="s">
        <v>98</v>
      </c>
      <c r="B447" s="5" t="s">
        <v>99</v>
      </c>
      <c r="C447" s="5" t="s">
        <v>100</v>
      </c>
      <c r="D447" s="4" t="s">
        <v>103</v>
      </c>
      <c r="E447" s="9" t="s">
        <v>1091</v>
      </c>
      <c r="F447">
        <v>142543</v>
      </c>
      <c r="G447" t="s">
        <v>1090</v>
      </c>
      <c r="H447" t="s">
        <v>1090</v>
      </c>
      <c r="I447" s="12" t="str">
        <f t="shared" ref="I447:I450" si="40">HYPERLINK("http://klibs1.kj.yamagata-u.ac.jp/mylimedio/search/search.do?keyword=%23ID%3D"&amp;F447,"OPAC")</f>
        <v>OPAC</v>
      </c>
    </row>
    <row r="448" spans="1:9" ht="27" x14ac:dyDescent="0.15">
      <c r="A448" s="3" t="s">
        <v>98</v>
      </c>
      <c r="B448" s="5" t="s">
        <v>99</v>
      </c>
      <c r="C448" s="5" t="s">
        <v>100</v>
      </c>
      <c r="D448" s="4" t="s">
        <v>104</v>
      </c>
      <c r="E448" s="9" t="s">
        <v>1091</v>
      </c>
      <c r="F448">
        <v>150047</v>
      </c>
      <c r="G448" t="s">
        <v>1090</v>
      </c>
      <c r="H448" t="s">
        <v>1090</v>
      </c>
      <c r="I448" s="12" t="str">
        <f t="shared" si="40"/>
        <v>OPAC</v>
      </c>
    </row>
    <row r="449" spans="1:9" ht="27" x14ac:dyDescent="0.15">
      <c r="A449" s="3" t="s">
        <v>98</v>
      </c>
      <c r="B449" s="5" t="s">
        <v>99</v>
      </c>
      <c r="C449" s="5" t="s">
        <v>100</v>
      </c>
      <c r="D449" s="4" t="s">
        <v>105</v>
      </c>
      <c r="E449" s="9" t="s">
        <v>1091</v>
      </c>
      <c r="F449">
        <v>756736</v>
      </c>
      <c r="G449" t="s">
        <v>1090</v>
      </c>
      <c r="H449" t="s">
        <v>1090</v>
      </c>
      <c r="I449" s="12" t="str">
        <f t="shared" si="40"/>
        <v>OPAC</v>
      </c>
    </row>
    <row r="450" spans="1:9" ht="27" x14ac:dyDescent="0.15">
      <c r="A450" s="3" t="s">
        <v>98</v>
      </c>
      <c r="B450" s="5" t="s">
        <v>99</v>
      </c>
      <c r="C450" s="5" t="s">
        <v>100</v>
      </c>
      <c r="D450" s="4" t="s">
        <v>106</v>
      </c>
      <c r="E450" s="9" t="s">
        <v>1091</v>
      </c>
      <c r="F450">
        <v>172961</v>
      </c>
      <c r="G450" t="s">
        <v>1090</v>
      </c>
      <c r="H450" t="s">
        <v>1090</v>
      </c>
      <c r="I450" s="12" t="str">
        <f t="shared" si="40"/>
        <v>OPAC</v>
      </c>
    </row>
    <row r="451" spans="1:9" ht="27" x14ac:dyDescent="0.15">
      <c r="A451" s="3" t="s">
        <v>98</v>
      </c>
      <c r="B451" s="5" t="s">
        <v>99</v>
      </c>
      <c r="C451" s="5" t="s">
        <v>100</v>
      </c>
      <c r="D451" s="4" t="s">
        <v>107</v>
      </c>
      <c r="E451" s="9" t="s">
        <v>1100</v>
      </c>
      <c r="F451" t="s">
        <v>1090</v>
      </c>
      <c r="G451" t="s">
        <v>1090</v>
      </c>
      <c r="H451" t="s">
        <v>1090</v>
      </c>
    </row>
    <row r="452" spans="1:9" ht="27" x14ac:dyDescent="0.15">
      <c r="A452" s="3" t="s">
        <v>98</v>
      </c>
      <c r="B452" s="5" t="s">
        <v>99</v>
      </c>
      <c r="C452" s="5" t="s">
        <v>100</v>
      </c>
      <c r="D452" s="4" t="s">
        <v>108</v>
      </c>
      <c r="E452" s="9" t="s">
        <v>1091</v>
      </c>
      <c r="F452">
        <v>773322</v>
      </c>
      <c r="G452" t="s">
        <v>1090</v>
      </c>
      <c r="H452" t="s">
        <v>1090</v>
      </c>
      <c r="I452" s="12" t="str">
        <f t="shared" ref="I452:I462" si="41">HYPERLINK("http://klibs1.kj.yamagata-u.ac.jp/mylimedio/search/search.do?keyword=%23ID%3D"&amp;F452,"OPAC")</f>
        <v>OPAC</v>
      </c>
    </row>
    <row r="453" spans="1:9" ht="27" x14ac:dyDescent="0.15">
      <c r="A453" s="3" t="s">
        <v>98</v>
      </c>
      <c r="B453" s="5" t="s">
        <v>99</v>
      </c>
      <c r="C453" s="5" t="s">
        <v>100</v>
      </c>
      <c r="D453" s="4" t="s">
        <v>109</v>
      </c>
      <c r="E453" s="9" t="s">
        <v>1091</v>
      </c>
      <c r="F453">
        <v>796455</v>
      </c>
      <c r="G453" t="s">
        <v>1090</v>
      </c>
      <c r="H453" t="s">
        <v>1090</v>
      </c>
      <c r="I453" s="12" t="str">
        <f t="shared" si="41"/>
        <v>OPAC</v>
      </c>
    </row>
    <row r="454" spans="1:9" ht="27" x14ac:dyDescent="0.15">
      <c r="A454" s="3" t="s">
        <v>98</v>
      </c>
      <c r="B454" s="5" t="s">
        <v>99</v>
      </c>
      <c r="C454" s="5" t="s">
        <v>100</v>
      </c>
      <c r="D454" s="4" t="s">
        <v>110</v>
      </c>
      <c r="E454" s="9" t="s">
        <v>1091</v>
      </c>
      <c r="F454">
        <v>862551</v>
      </c>
      <c r="G454" t="s">
        <v>1090</v>
      </c>
      <c r="H454" t="s">
        <v>1090</v>
      </c>
      <c r="I454" s="12" t="str">
        <f t="shared" si="41"/>
        <v>OPAC</v>
      </c>
    </row>
    <row r="455" spans="1:9" ht="27" x14ac:dyDescent="0.15">
      <c r="A455" s="2">
        <v>79174</v>
      </c>
      <c r="B455" s="4" t="s">
        <v>1050</v>
      </c>
      <c r="C455" s="4" t="s">
        <v>1051</v>
      </c>
      <c r="D455" s="4" t="s">
        <v>1052</v>
      </c>
      <c r="E455" s="9" t="s">
        <v>1092</v>
      </c>
      <c r="F455">
        <v>834652</v>
      </c>
      <c r="G455" t="s">
        <v>1090</v>
      </c>
      <c r="H455" t="s">
        <v>1090</v>
      </c>
      <c r="I455" s="12" t="str">
        <f t="shared" si="41"/>
        <v>OPAC</v>
      </c>
    </row>
    <row r="456" spans="1:9" ht="27" x14ac:dyDescent="0.15">
      <c r="A456" s="2">
        <v>79174</v>
      </c>
      <c r="B456" s="4" t="s">
        <v>1050</v>
      </c>
      <c r="C456" s="4" t="s">
        <v>1051</v>
      </c>
      <c r="D456" s="4" t="s">
        <v>1053</v>
      </c>
      <c r="E456" s="9" t="s">
        <v>1091</v>
      </c>
      <c r="F456">
        <v>834652</v>
      </c>
      <c r="G456" t="s">
        <v>1090</v>
      </c>
      <c r="H456" t="s">
        <v>1090</v>
      </c>
      <c r="I456" s="12" t="str">
        <f t="shared" si="41"/>
        <v>OPAC</v>
      </c>
    </row>
    <row r="457" spans="1:9" ht="27" x14ac:dyDescent="0.15">
      <c r="A457" s="2">
        <v>79174</v>
      </c>
      <c r="B457" s="4" t="s">
        <v>1050</v>
      </c>
      <c r="C457" s="4" t="s">
        <v>1051</v>
      </c>
      <c r="D457" s="4" t="s">
        <v>1054</v>
      </c>
      <c r="E457" s="9" t="s">
        <v>1091</v>
      </c>
      <c r="F457">
        <v>835085</v>
      </c>
      <c r="G457" t="s">
        <v>1090</v>
      </c>
      <c r="H457" t="s">
        <v>1090</v>
      </c>
      <c r="I457" s="12" t="str">
        <f t="shared" si="41"/>
        <v>OPAC</v>
      </c>
    </row>
    <row r="458" spans="1:9" ht="27" x14ac:dyDescent="0.15">
      <c r="A458" s="3" t="s">
        <v>7</v>
      </c>
      <c r="B458" s="5" t="s">
        <v>8</v>
      </c>
      <c r="C458" s="5" t="s">
        <v>9</v>
      </c>
      <c r="D458" s="5" t="s">
        <v>10</v>
      </c>
      <c r="E458" s="9" t="s">
        <v>1091</v>
      </c>
      <c r="F458">
        <v>862543</v>
      </c>
      <c r="G458" t="s">
        <v>1090</v>
      </c>
      <c r="H458" t="s">
        <v>1090</v>
      </c>
      <c r="I458" s="12" t="str">
        <f t="shared" si="41"/>
        <v>OPAC</v>
      </c>
    </row>
    <row r="459" spans="1:9" ht="27" x14ac:dyDescent="0.15">
      <c r="A459" s="2">
        <v>79178</v>
      </c>
      <c r="B459" s="4" t="s">
        <v>1055</v>
      </c>
      <c r="C459" s="4" t="s">
        <v>1056</v>
      </c>
      <c r="D459" s="4" t="s">
        <v>1057</v>
      </c>
      <c r="E459" s="9" t="s">
        <v>1091</v>
      </c>
      <c r="F459">
        <v>874199</v>
      </c>
      <c r="G459" t="s">
        <v>1090</v>
      </c>
      <c r="H459" t="s">
        <v>1090</v>
      </c>
      <c r="I459" s="12" t="str">
        <f t="shared" si="41"/>
        <v>OPAC</v>
      </c>
    </row>
    <row r="460" spans="1:9" ht="27" x14ac:dyDescent="0.15">
      <c r="A460" s="2">
        <v>79178</v>
      </c>
      <c r="B460" s="4" t="s">
        <v>1055</v>
      </c>
      <c r="C460" s="4" t="s">
        <v>1056</v>
      </c>
      <c r="D460" s="4" t="s">
        <v>1058</v>
      </c>
      <c r="E460" s="9" t="s">
        <v>1091</v>
      </c>
      <c r="F460">
        <v>733618</v>
      </c>
      <c r="G460" t="s">
        <v>1090</v>
      </c>
      <c r="H460" t="s">
        <v>1090</v>
      </c>
      <c r="I460" s="12" t="str">
        <f t="shared" si="41"/>
        <v>OPAC</v>
      </c>
    </row>
    <row r="461" spans="1:9" ht="27" x14ac:dyDescent="0.15">
      <c r="A461" s="2">
        <v>79178</v>
      </c>
      <c r="B461" s="4" t="s">
        <v>1055</v>
      </c>
      <c r="C461" s="4" t="s">
        <v>1056</v>
      </c>
      <c r="D461" s="4" t="s">
        <v>1059</v>
      </c>
      <c r="E461" s="9" t="s">
        <v>1091</v>
      </c>
      <c r="F461">
        <v>538350</v>
      </c>
      <c r="G461" t="s">
        <v>1090</v>
      </c>
      <c r="H461" t="s">
        <v>1090</v>
      </c>
      <c r="I461" s="12" t="str">
        <f t="shared" si="41"/>
        <v>OPAC</v>
      </c>
    </row>
    <row r="462" spans="1:9" ht="27" x14ac:dyDescent="0.15">
      <c r="A462" s="2">
        <v>79178</v>
      </c>
      <c r="B462" s="4" t="s">
        <v>1055</v>
      </c>
      <c r="C462" s="4" t="s">
        <v>1056</v>
      </c>
      <c r="D462" s="4" t="s">
        <v>1060</v>
      </c>
      <c r="E462" s="9" t="s">
        <v>1091</v>
      </c>
      <c r="F462">
        <v>874031</v>
      </c>
      <c r="G462" t="s">
        <v>1090</v>
      </c>
      <c r="H462" t="s">
        <v>1090</v>
      </c>
      <c r="I462" s="12" t="str">
        <f t="shared" si="41"/>
        <v>OPAC</v>
      </c>
    </row>
    <row r="463" spans="1:9" x14ac:dyDescent="0.15">
      <c r="A463" s="3" t="s">
        <v>812</v>
      </c>
      <c r="B463" s="5" t="s">
        <v>813</v>
      </c>
      <c r="C463" s="5" t="s">
        <v>416</v>
      </c>
      <c r="D463" s="5" t="s">
        <v>814</v>
      </c>
      <c r="E463" s="9" t="s">
        <v>1100</v>
      </c>
      <c r="F463" t="s">
        <v>1090</v>
      </c>
      <c r="G463" t="s">
        <v>1090</v>
      </c>
      <c r="H463" t="s">
        <v>1090</v>
      </c>
    </row>
    <row r="464" spans="1:9" x14ac:dyDescent="0.15">
      <c r="A464" s="3" t="s">
        <v>812</v>
      </c>
      <c r="B464" s="5" t="s">
        <v>813</v>
      </c>
      <c r="C464" s="5" t="s">
        <v>416</v>
      </c>
      <c r="D464" s="5" t="s">
        <v>815</v>
      </c>
      <c r="E464" s="9" t="s">
        <v>1091</v>
      </c>
      <c r="F464">
        <v>131866</v>
      </c>
      <c r="G464" t="s">
        <v>1090</v>
      </c>
      <c r="H464" t="s">
        <v>1090</v>
      </c>
      <c r="I464" s="12" t="str">
        <f>HYPERLINK("http://klibs1.kj.yamagata-u.ac.jp/mylimedio/search/search.do?keyword=%23ID%3D"&amp;F464,"OPAC")</f>
        <v>OPAC</v>
      </c>
    </row>
    <row r="465" spans="1:9" ht="27" x14ac:dyDescent="0.15">
      <c r="A465" s="3" t="s">
        <v>633</v>
      </c>
      <c r="B465" s="5" t="s">
        <v>634</v>
      </c>
      <c r="C465" s="5" t="s">
        <v>631</v>
      </c>
      <c r="D465" s="5" t="s">
        <v>632</v>
      </c>
      <c r="E465" s="9" t="s">
        <v>1100</v>
      </c>
      <c r="F465" t="s">
        <v>1090</v>
      </c>
      <c r="G465" t="s">
        <v>1090</v>
      </c>
      <c r="H465" t="s">
        <v>1090</v>
      </c>
    </row>
    <row r="466" spans="1:9" ht="27" x14ac:dyDescent="0.15">
      <c r="A466" s="2">
        <v>79202</v>
      </c>
      <c r="B466" s="4" t="s">
        <v>924</v>
      </c>
      <c r="C466" s="4" t="s">
        <v>960</v>
      </c>
      <c r="D466" s="4" t="s">
        <v>1061</v>
      </c>
      <c r="E466" s="9" t="s">
        <v>1091</v>
      </c>
      <c r="F466">
        <v>765592</v>
      </c>
      <c r="G466" t="s">
        <v>1090</v>
      </c>
      <c r="H466" t="s">
        <v>1090</v>
      </c>
      <c r="I466" s="12" t="str">
        <f>HYPERLINK("http://klibs1.kj.yamagata-u.ac.jp/mylimedio/search/search.do?keyword=%23ID%3D"&amp;F466,"OPAC")</f>
        <v>OPAC</v>
      </c>
    </row>
    <row r="467" spans="1:9" ht="27" x14ac:dyDescent="0.15">
      <c r="A467" s="3" t="s">
        <v>12</v>
      </c>
      <c r="B467" s="5" t="s">
        <v>13</v>
      </c>
      <c r="C467" s="5" t="s">
        <v>14</v>
      </c>
      <c r="D467" s="5" t="s">
        <v>15</v>
      </c>
      <c r="E467" s="9" t="s">
        <v>1100</v>
      </c>
      <c r="F467" t="s">
        <v>1090</v>
      </c>
      <c r="G467" t="s">
        <v>1090</v>
      </c>
      <c r="H467" t="s">
        <v>1090</v>
      </c>
    </row>
    <row r="468" spans="1:9" ht="27" x14ac:dyDescent="0.15">
      <c r="A468" s="3" t="s">
        <v>878</v>
      </c>
      <c r="B468" s="5" t="s">
        <v>833</v>
      </c>
      <c r="C468" s="5" t="s">
        <v>876</v>
      </c>
      <c r="D468" s="5" t="s">
        <v>877</v>
      </c>
      <c r="E468" s="9" t="s">
        <v>1091</v>
      </c>
      <c r="F468">
        <v>868966</v>
      </c>
      <c r="G468" t="s">
        <v>1090</v>
      </c>
      <c r="H468" t="s">
        <v>1090</v>
      </c>
      <c r="I468" s="12" t="str">
        <f t="shared" ref="I468:I469" si="42">HYPERLINK("http://klibs1.kj.yamagata-u.ac.jp/mylimedio/search/search.do?keyword=%23ID%3D"&amp;F468,"OPAC")</f>
        <v>OPAC</v>
      </c>
    </row>
    <row r="469" spans="1:9" ht="27" x14ac:dyDescent="0.15">
      <c r="A469" s="3" t="s">
        <v>161</v>
      </c>
      <c r="B469" s="5" t="s">
        <v>162</v>
      </c>
      <c r="C469" s="5" t="s">
        <v>159</v>
      </c>
      <c r="D469" s="5" t="s">
        <v>160</v>
      </c>
      <c r="E469" s="9" t="s">
        <v>1091</v>
      </c>
      <c r="F469">
        <v>863263</v>
      </c>
      <c r="G469" t="s">
        <v>1090</v>
      </c>
      <c r="H469" t="s">
        <v>1090</v>
      </c>
      <c r="I469" s="12" t="str">
        <f t="shared" si="42"/>
        <v>OPAC</v>
      </c>
    </row>
    <row r="470" spans="1:9" ht="40.5" x14ac:dyDescent="0.15">
      <c r="A470" s="3" t="s">
        <v>227</v>
      </c>
      <c r="B470" s="5" t="s">
        <v>228</v>
      </c>
      <c r="C470" s="5" t="s">
        <v>221</v>
      </c>
      <c r="D470" s="5" t="s">
        <v>222</v>
      </c>
      <c r="E470" s="9" t="s">
        <v>1100</v>
      </c>
      <c r="F470" t="s">
        <v>1090</v>
      </c>
      <c r="G470" t="s">
        <v>1090</v>
      </c>
      <c r="H470" t="s">
        <v>1090</v>
      </c>
    </row>
    <row r="471" spans="1:9" ht="40.5" x14ac:dyDescent="0.15">
      <c r="A471" s="2">
        <v>79208</v>
      </c>
      <c r="B471" s="4" t="s">
        <v>228</v>
      </c>
      <c r="C471" s="4" t="s">
        <v>962</v>
      </c>
      <c r="D471" s="4" t="s">
        <v>963</v>
      </c>
      <c r="E471" s="9" t="s">
        <v>1100</v>
      </c>
      <c r="F471" t="s">
        <v>1090</v>
      </c>
      <c r="G471" t="s">
        <v>1090</v>
      </c>
      <c r="H471" t="s">
        <v>1090</v>
      </c>
    </row>
    <row r="472" spans="1:9" ht="40.5" x14ac:dyDescent="0.15">
      <c r="A472" s="2">
        <v>79209</v>
      </c>
      <c r="B472" s="4" t="s">
        <v>228</v>
      </c>
      <c r="C472" s="4" t="s">
        <v>964</v>
      </c>
      <c r="D472" s="4" t="s">
        <v>965</v>
      </c>
      <c r="E472" s="9" t="s">
        <v>1091</v>
      </c>
      <c r="F472">
        <v>795563</v>
      </c>
      <c r="G472" t="s">
        <v>1090</v>
      </c>
      <c r="H472" t="s">
        <v>1090</v>
      </c>
      <c r="I472" s="12" t="str">
        <f t="shared" ref="I472:I473" si="43">HYPERLINK("http://klibs1.kj.yamagata-u.ac.jp/mylimedio/search/search.do?keyword=%23ID%3D"&amp;F472,"OPAC")</f>
        <v>OPAC</v>
      </c>
    </row>
    <row r="473" spans="1:9" ht="40.5" x14ac:dyDescent="0.15">
      <c r="A473" s="2">
        <v>79209</v>
      </c>
      <c r="B473" s="4" t="s">
        <v>228</v>
      </c>
      <c r="C473" s="4" t="s">
        <v>964</v>
      </c>
      <c r="D473" s="4" t="s">
        <v>966</v>
      </c>
      <c r="E473" s="9" t="s">
        <v>1092</v>
      </c>
      <c r="F473">
        <v>276088</v>
      </c>
      <c r="G473" t="s">
        <v>1090</v>
      </c>
      <c r="H473" t="s">
        <v>1090</v>
      </c>
      <c r="I473" s="12" t="str">
        <f t="shared" si="43"/>
        <v>OPAC</v>
      </c>
    </row>
    <row r="474" spans="1:9" ht="27" x14ac:dyDescent="0.15">
      <c r="A474" s="2">
        <v>79210</v>
      </c>
      <c r="B474" s="4" t="s">
        <v>1062</v>
      </c>
      <c r="C474" s="4" t="s">
        <v>1063</v>
      </c>
      <c r="D474" s="4" t="s">
        <v>969</v>
      </c>
      <c r="E474" s="9" t="s">
        <v>1100</v>
      </c>
      <c r="F474" t="s">
        <v>1090</v>
      </c>
      <c r="G474" t="s">
        <v>1090</v>
      </c>
      <c r="H474" t="s">
        <v>1090</v>
      </c>
    </row>
    <row r="475" spans="1:9" ht="40.5" x14ac:dyDescent="0.15">
      <c r="A475" s="3" t="s">
        <v>848</v>
      </c>
      <c r="B475" s="5" t="s">
        <v>833</v>
      </c>
      <c r="C475" s="5" t="s">
        <v>830</v>
      </c>
      <c r="D475" s="5" t="s">
        <v>849</v>
      </c>
      <c r="E475" s="9" t="s">
        <v>1100</v>
      </c>
      <c r="F475" t="s">
        <v>1090</v>
      </c>
      <c r="G475" t="s">
        <v>1090</v>
      </c>
      <c r="H475" t="s">
        <v>1090</v>
      </c>
    </row>
    <row r="476" spans="1:9" ht="40.5" x14ac:dyDescent="0.15">
      <c r="A476" s="3" t="s">
        <v>185</v>
      </c>
      <c r="B476" s="5" t="s">
        <v>162</v>
      </c>
      <c r="C476" s="5" t="s">
        <v>186</v>
      </c>
      <c r="D476" s="5" t="s">
        <v>183</v>
      </c>
      <c r="E476" s="9" t="s">
        <v>1091</v>
      </c>
      <c r="F476">
        <v>656833</v>
      </c>
      <c r="G476" t="s">
        <v>1090</v>
      </c>
      <c r="H476" t="s">
        <v>1090</v>
      </c>
      <c r="I476" s="12" t="str">
        <f t="shared" ref="I476:I480" si="44">HYPERLINK("http://klibs1.kj.yamagata-u.ac.jp/mylimedio/search/search.do?keyword=%23ID%3D"&amp;F476,"OPAC")</f>
        <v>OPAC</v>
      </c>
    </row>
    <row r="477" spans="1:9" ht="40.5" x14ac:dyDescent="0.15">
      <c r="A477" s="3" t="s">
        <v>185</v>
      </c>
      <c r="B477" s="5" t="s">
        <v>162</v>
      </c>
      <c r="C477" s="5" t="s">
        <v>186</v>
      </c>
      <c r="D477" s="5" t="s">
        <v>184</v>
      </c>
      <c r="E477" s="9" t="s">
        <v>1091</v>
      </c>
      <c r="F477">
        <v>501127</v>
      </c>
      <c r="G477" t="s">
        <v>1090</v>
      </c>
      <c r="H477" t="s">
        <v>1090</v>
      </c>
      <c r="I477" s="12" t="str">
        <f t="shared" si="44"/>
        <v>OPAC</v>
      </c>
    </row>
    <row r="478" spans="1:9" ht="40.5" x14ac:dyDescent="0.15">
      <c r="A478" s="2">
        <v>79214</v>
      </c>
      <c r="B478" s="4" t="s">
        <v>634</v>
      </c>
      <c r="C478" s="4" t="s">
        <v>970</v>
      </c>
      <c r="D478" s="4" t="s">
        <v>971</v>
      </c>
      <c r="E478" s="9" t="s">
        <v>1091</v>
      </c>
      <c r="F478">
        <v>868964</v>
      </c>
      <c r="G478" t="s">
        <v>1090</v>
      </c>
      <c r="H478" t="s">
        <v>1090</v>
      </c>
      <c r="I478" s="12" t="str">
        <f t="shared" si="44"/>
        <v>OPAC</v>
      </c>
    </row>
    <row r="479" spans="1:9" ht="40.5" x14ac:dyDescent="0.15">
      <c r="A479" s="2">
        <v>79215</v>
      </c>
      <c r="B479" s="4" t="s">
        <v>924</v>
      </c>
      <c r="C479" s="4" t="s">
        <v>1064</v>
      </c>
      <c r="D479" s="4" t="s">
        <v>973</v>
      </c>
      <c r="E479" s="9" t="s">
        <v>1092</v>
      </c>
      <c r="F479">
        <v>854513</v>
      </c>
      <c r="G479" t="s">
        <v>1090</v>
      </c>
      <c r="H479" t="s">
        <v>1090</v>
      </c>
      <c r="I479" s="12" t="str">
        <f t="shared" si="44"/>
        <v>OPAC</v>
      </c>
    </row>
    <row r="480" spans="1:9" ht="27" x14ac:dyDescent="0.15">
      <c r="A480" s="2">
        <v>79216</v>
      </c>
      <c r="B480" s="4" t="s">
        <v>13</v>
      </c>
      <c r="C480" s="4" t="s">
        <v>974</v>
      </c>
      <c r="D480" s="4" t="s">
        <v>975</v>
      </c>
      <c r="E480" s="9" t="s">
        <v>1091</v>
      </c>
      <c r="F480">
        <v>862555</v>
      </c>
      <c r="G480" t="s">
        <v>1090</v>
      </c>
      <c r="H480" t="s">
        <v>1090</v>
      </c>
      <c r="I480" s="12" t="str">
        <f t="shared" si="44"/>
        <v>OPAC</v>
      </c>
    </row>
    <row r="481" spans="1:9" ht="40.5" x14ac:dyDescent="0.15">
      <c r="A481" s="3" t="s">
        <v>859</v>
      </c>
      <c r="B481" s="5" t="s">
        <v>833</v>
      </c>
      <c r="C481" s="5" t="s">
        <v>856</v>
      </c>
      <c r="D481" s="5" t="s">
        <v>857</v>
      </c>
      <c r="E481" s="9" t="s">
        <v>1100</v>
      </c>
      <c r="F481" t="s">
        <v>1090</v>
      </c>
      <c r="G481" t="s">
        <v>1090</v>
      </c>
      <c r="H481" t="s">
        <v>1090</v>
      </c>
    </row>
    <row r="482" spans="1:9" ht="27" x14ac:dyDescent="0.15">
      <c r="A482" s="3" t="s">
        <v>337</v>
      </c>
      <c r="B482" s="5" t="s">
        <v>4</v>
      </c>
      <c r="C482" s="5" t="s">
        <v>334</v>
      </c>
      <c r="D482" s="5" t="s">
        <v>335</v>
      </c>
      <c r="E482" s="9" t="s">
        <v>1091</v>
      </c>
      <c r="F482">
        <v>874021</v>
      </c>
      <c r="G482" t="s">
        <v>1090</v>
      </c>
      <c r="H482" t="s">
        <v>1090</v>
      </c>
      <c r="I482" s="12" t="str">
        <f t="shared" ref="I482:I485" si="45">HYPERLINK("http://klibs1.kj.yamagata-u.ac.jp/mylimedio/search/search.do?keyword=%23ID%3D"&amp;F482,"OPAC")</f>
        <v>OPAC</v>
      </c>
    </row>
    <row r="483" spans="1:9" ht="40.5" x14ac:dyDescent="0.15">
      <c r="A483" s="3" t="s">
        <v>757</v>
      </c>
      <c r="B483" s="5" t="s">
        <v>4</v>
      </c>
      <c r="C483" s="5" t="s">
        <v>751</v>
      </c>
      <c r="D483" s="5" t="s">
        <v>752</v>
      </c>
      <c r="E483" s="9" t="s">
        <v>1091</v>
      </c>
      <c r="F483">
        <v>848561</v>
      </c>
      <c r="G483" t="s">
        <v>1090</v>
      </c>
      <c r="H483" t="s">
        <v>1090</v>
      </c>
      <c r="I483" s="12" t="str">
        <f t="shared" si="45"/>
        <v>OPAC</v>
      </c>
    </row>
    <row r="484" spans="1:9" ht="27" x14ac:dyDescent="0.15">
      <c r="A484" s="3" t="s">
        <v>297</v>
      </c>
      <c r="B484" s="5" t="s">
        <v>4</v>
      </c>
      <c r="C484" s="5" t="s">
        <v>33</v>
      </c>
      <c r="D484" s="5" t="s">
        <v>298</v>
      </c>
      <c r="E484" s="9" t="s">
        <v>1091</v>
      </c>
      <c r="F484">
        <v>779174</v>
      </c>
      <c r="G484" t="s">
        <v>1090</v>
      </c>
      <c r="H484" t="s">
        <v>1090</v>
      </c>
      <c r="I484" s="12" t="str">
        <f t="shared" si="45"/>
        <v>OPAC</v>
      </c>
    </row>
    <row r="485" spans="1:9" ht="27" x14ac:dyDescent="0.15">
      <c r="A485" s="3" t="s">
        <v>719</v>
      </c>
      <c r="B485" s="5" t="s">
        <v>4</v>
      </c>
      <c r="C485" s="5" t="s">
        <v>717</v>
      </c>
      <c r="D485" s="5" t="s">
        <v>718</v>
      </c>
      <c r="E485" s="9" t="s">
        <v>1091</v>
      </c>
      <c r="F485">
        <v>845292</v>
      </c>
      <c r="G485" t="s">
        <v>1090</v>
      </c>
      <c r="H485" t="s">
        <v>1090</v>
      </c>
      <c r="I485" s="12" t="str">
        <f t="shared" si="45"/>
        <v>OPAC</v>
      </c>
    </row>
    <row r="486" spans="1:9" ht="40.5" x14ac:dyDescent="0.15">
      <c r="A486" s="3" t="s">
        <v>670</v>
      </c>
      <c r="B486" s="5" t="s">
        <v>4</v>
      </c>
      <c r="C486" s="5" t="s">
        <v>256</v>
      </c>
      <c r="D486" s="5" t="s">
        <v>671</v>
      </c>
      <c r="E486" s="9" t="s">
        <v>1091</v>
      </c>
      <c r="F486">
        <v>731230</v>
      </c>
      <c r="G486" t="s">
        <v>1090</v>
      </c>
      <c r="H486">
        <v>8</v>
      </c>
      <c r="I486" s="12" t="str">
        <f>HYPERLINK("http://klibs1.kj.yamagata-u.ac.jp/mylimedio/search/search.do?keyword=%23ID%3D"&amp;F486,"農学部図書館に所蔵あり")</f>
        <v>農学部図書館に所蔵あり</v>
      </c>
    </row>
    <row r="487" spans="1:9" ht="27" x14ac:dyDescent="0.15">
      <c r="A487" s="3" t="s">
        <v>497</v>
      </c>
      <c r="B487" s="5" t="s">
        <v>4</v>
      </c>
      <c r="C487" s="5" t="s">
        <v>36</v>
      </c>
      <c r="D487" s="5" t="s">
        <v>498</v>
      </c>
      <c r="E487" s="9" t="s">
        <v>1100</v>
      </c>
      <c r="F487" t="s">
        <v>1090</v>
      </c>
      <c r="G487" t="s">
        <v>1090</v>
      </c>
      <c r="H487" t="s">
        <v>1090</v>
      </c>
    </row>
    <row r="488" spans="1:9" ht="40.5" x14ac:dyDescent="0.15">
      <c r="A488" s="3" t="s">
        <v>177</v>
      </c>
      <c r="B488" s="5" t="s">
        <v>4</v>
      </c>
      <c r="C488" s="5" t="s">
        <v>175</v>
      </c>
      <c r="D488" s="5" t="s">
        <v>176</v>
      </c>
      <c r="E488" s="9" t="s">
        <v>1091</v>
      </c>
      <c r="F488">
        <v>738098</v>
      </c>
      <c r="G488" t="s">
        <v>1090</v>
      </c>
      <c r="H488" t="s">
        <v>1090</v>
      </c>
      <c r="I488" s="12" t="str">
        <f t="shared" ref="I488:I491" si="46">HYPERLINK("http://klibs1.kj.yamagata-u.ac.jp/mylimedio/search/search.do?keyword=%23ID%3D"&amp;F488,"OPAC")</f>
        <v>OPAC</v>
      </c>
    </row>
    <row r="489" spans="1:9" ht="27" x14ac:dyDescent="0.15">
      <c r="A489" s="3" t="s">
        <v>510</v>
      </c>
      <c r="B489" s="5" t="s">
        <v>4</v>
      </c>
      <c r="C489" s="5" t="s">
        <v>507</v>
      </c>
      <c r="D489" s="5" t="s">
        <v>508</v>
      </c>
      <c r="E489" s="9" t="s">
        <v>1091</v>
      </c>
      <c r="F489">
        <v>862467</v>
      </c>
      <c r="G489" t="s">
        <v>1090</v>
      </c>
      <c r="H489" t="s">
        <v>1090</v>
      </c>
      <c r="I489" s="12" t="str">
        <f t="shared" si="46"/>
        <v>OPAC</v>
      </c>
    </row>
    <row r="490" spans="1:9" ht="40.5" x14ac:dyDescent="0.15">
      <c r="A490" s="3" t="s">
        <v>758</v>
      </c>
      <c r="B490" s="5" t="s">
        <v>4</v>
      </c>
      <c r="C490" s="5" t="s">
        <v>751</v>
      </c>
      <c r="D490" s="5" t="s">
        <v>752</v>
      </c>
      <c r="E490" s="9" t="s">
        <v>1091</v>
      </c>
      <c r="F490">
        <v>848561</v>
      </c>
      <c r="G490" t="s">
        <v>1090</v>
      </c>
      <c r="H490" t="s">
        <v>1090</v>
      </c>
      <c r="I490" s="12" t="str">
        <f t="shared" si="46"/>
        <v>OPAC</v>
      </c>
    </row>
    <row r="491" spans="1:9" ht="27" x14ac:dyDescent="0.15">
      <c r="A491" s="2">
        <v>79236</v>
      </c>
      <c r="B491" s="4" t="s">
        <v>4</v>
      </c>
      <c r="C491" s="4" t="s">
        <v>978</v>
      </c>
      <c r="D491" s="4" t="s">
        <v>979</v>
      </c>
      <c r="E491" s="9" t="s">
        <v>1091</v>
      </c>
      <c r="F491">
        <v>868983</v>
      </c>
      <c r="G491" t="s">
        <v>1090</v>
      </c>
      <c r="H491" t="s">
        <v>1090</v>
      </c>
      <c r="I491" s="12" t="str">
        <f t="shared" si="46"/>
        <v>OPAC</v>
      </c>
    </row>
    <row r="492" spans="1:9" ht="27" x14ac:dyDescent="0.15">
      <c r="A492" s="3" t="s">
        <v>672</v>
      </c>
      <c r="B492" s="5" t="s">
        <v>4</v>
      </c>
      <c r="C492" s="5" t="s">
        <v>256</v>
      </c>
      <c r="D492" s="5" t="s">
        <v>673</v>
      </c>
      <c r="E492" s="9" t="s">
        <v>1100</v>
      </c>
      <c r="F492" t="s">
        <v>1090</v>
      </c>
      <c r="G492" t="s">
        <v>1090</v>
      </c>
      <c r="H492" t="s">
        <v>1090</v>
      </c>
    </row>
    <row r="493" spans="1:9" ht="27" x14ac:dyDescent="0.15">
      <c r="A493" s="3" t="s">
        <v>170</v>
      </c>
      <c r="B493" s="5" t="s">
        <v>4</v>
      </c>
      <c r="C493" s="5" t="s">
        <v>36</v>
      </c>
      <c r="D493" s="5" t="s">
        <v>171</v>
      </c>
      <c r="E493" s="9" t="s">
        <v>1100</v>
      </c>
      <c r="F493" t="s">
        <v>1090</v>
      </c>
      <c r="G493" t="s">
        <v>1090</v>
      </c>
      <c r="H493" t="s">
        <v>1090</v>
      </c>
    </row>
    <row r="494" spans="1:9" ht="27" x14ac:dyDescent="0.15">
      <c r="A494" s="3" t="s">
        <v>683</v>
      </c>
      <c r="B494" s="5" t="s">
        <v>634</v>
      </c>
      <c r="C494" s="5" t="s">
        <v>681</v>
      </c>
      <c r="D494" s="5" t="s">
        <v>684</v>
      </c>
      <c r="E494" s="9" t="s">
        <v>1091</v>
      </c>
      <c r="F494">
        <v>862560</v>
      </c>
      <c r="G494" t="s">
        <v>1090</v>
      </c>
      <c r="H494" t="s">
        <v>1090</v>
      </c>
      <c r="I494" s="12" t="str">
        <f>HYPERLINK("http://klibs1.kj.yamagata-u.ac.jp/mylimedio/search/search.do?keyword=%23ID%3D"&amp;F494,"OPAC")</f>
        <v>OPAC</v>
      </c>
    </row>
    <row r="495" spans="1:9" x14ac:dyDescent="0.15">
      <c r="A495" s="3" t="s">
        <v>923</v>
      </c>
      <c r="B495" s="5" t="s">
        <v>924</v>
      </c>
      <c r="C495" s="5" t="s">
        <v>921</v>
      </c>
      <c r="D495" s="5" t="s">
        <v>922</v>
      </c>
      <c r="E495" s="9" t="s">
        <v>1100</v>
      </c>
      <c r="F495" t="s">
        <v>1090</v>
      </c>
      <c r="G495" t="s">
        <v>1090</v>
      </c>
      <c r="H495" t="s">
        <v>1090</v>
      </c>
    </row>
    <row r="496" spans="1:9" ht="27" x14ac:dyDescent="0.15">
      <c r="A496" s="3" t="s">
        <v>868</v>
      </c>
      <c r="B496" s="5" t="s">
        <v>833</v>
      </c>
      <c r="C496" s="5" t="s">
        <v>869</v>
      </c>
      <c r="D496" s="5" t="s">
        <v>870</v>
      </c>
      <c r="E496" s="9" t="s">
        <v>1100</v>
      </c>
      <c r="F496" t="s">
        <v>1090</v>
      </c>
      <c r="G496" t="s">
        <v>1090</v>
      </c>
      <c r="H496" t="s">
        <v>1090</v>
      </c>
    </row>
    <row r="497" spans="1:9" ht="27" x14ac:dyDescent="0.15">
      <c r="A497" s="3" t="s">
        <v>868</v>
      </c>
      <c r="B497" s="5" t="s">
        <v>833</v>
      </c>
      <c r="C497" s="5" t="s">
        <v>869</v>
      </c>
      <c r="D497" s="5" t="s">
        <v>858</v>
      </c>
      <c r="E497" s="9" t="s">
        <v>1100</v>
      </c>
      <c r="F497" t="s">
        <v>1090</v>
      </c>
      <c r="G497" t="s">
        <v>1090</v>
      </c>
      <c r="H497" t="s">
        <v>1090</v>
      </c>
    </row>
    <row r="498" spans="1:9" ht="27" x14ac:dyDescent="0.15">
      <c r="A498" s="3" t="s">
        <v>265</v>
      </c>
      <c r="B498" s="5" t="s">
        <v>162</v>
      </c>
      <c r="C498" s="5" t="s">
        <v>263</v>
      </c>
      <c r="D498" s="5" t="s">
        <v>264</v>
      </c>
      <c r="E498" s="9" t="s">
        <v>1100</v>
      </c>
      <c r="F498" t="s">
        <v>1090</v>
      </c>
      <c r="G498" t="s">
        <v>1090</v>
      </c>
      <c r="H498" t="s">
        <v>1090</v>
      </c>
    </row>
    <row r="499" spans="1:9" ht="40.5" x14ac:dyDescent="0.15">
      <c r="A499" s="3" t="s">
        <v>229</v>
      </c>
      <c r="B499" s="5" t="s">
        <v>228</v>
      </c>
      <c r="C499" s="5" t="s">
        <v>226</v>
      </c>
      <c r="D499" s="5" t="s">
        <v>222</v>
      </c>
      <c r="E499" s="9" t="s">
        <v>1100</v>
      </c>
      <c r="F499" t="s">
        <v>1090</v>
      </c>
      <c r="G499" t="s">
        <v>1090</v>
      </c>
      <c r="H499" t="s">
        <v>1090</v>
      </c>
    </row>
    <row r="500" spans="1:9" ht="40.5" x14ac:dyDescent="0.15">
      <c r="A500" s="2">
        <v>79244</v>
      </c>
      <c r="B500" s="4" t="s">
        <v>228</v>
      </c>
      <c r="C500" s="4" t="s">
        <v>980</v>
      </c>
      <c r="D500" s="4" t="s">
        <v>963</v>
      </c>
      <c r="E500" s="9" t="s">
        <v>1100</v>
      </c>
      <c r="F500" t="s">
        <v>1090</v>
      </c>
      <c r="G500" t="s">
        <v>1090</v>
      </c>
      <c r="H500" t="s">
        <v>1090</v>
      </c>
    </row>
    <row r="501" spans="1:9" ht="40.5" x14ac:dyDescent="0.15">
      <c r="A501" s="2">
        <v>79245</v>
      </c>
      <c r="B501" s="4" t="s">
        <v>228</v>
      </c>
      <c r="C501" s="4" t="s">
        <v>1065</v>
      </c>
      <c r="D501" s="4" t="s">
        <v>317</v>
      </c>
      <c r="E501" s="9" t="s">
        <v>1100</v>
      </c>
      <c r="F501" t="s">
        <v>1090</v>
      </c>
      <c r="G501" t="s">
        <v>1090</v>
      </c>
      <c r="H501" t="s">
        <v>1090</v>
      </c>
    </row>
    <row r="502" spans="1:9" ht="27" x14ac:dyDescent="0.15">
      <c r="A502" s="2">
        <v>79246</v>
      </c>
      <c r="B502" s="4" t="s">
        <v>1062</v>
      </c>
      <c r="C502" s="4" t="s">
        <v>1063</v>
      </c>
      <c r="D502" s="4" t="s">
        <v>969</v>
      </c>
      <c r="E502" s="9" t="s">
        <v>1100</v>
      </c>
      <c r="F502" t="s">
        <v>1090</v>
      </c>
      <c r="G502" t="s">
        <v>1090</v>
      </c>
      <c r="H502" t="s">
        <v>1090</v>
      </c>
    </row>
    <row r="503" spans="1:9" ht="27" x14ac:dyDescent="0.15">
      <c r="A503" s="3" t="s">
        <v>120</v>
      </c>
      <c r="B503" s="5" t="s">
        <v>121</v>
      </c>
      <c r="C503" s="5" t="s">
        <v>122</v>
      </c>
      <c r="D503" s="5" t="s">
        <v>123</v>
      </c>
      <c r="E503" s="9" t="s">
        <v>1091</v>
      </c>
      <c r="F503">
        <v>862537</v>
      </c>
      <c r="G503" t="s">
        <v>1090</v>
      </c>
      <c r="H503" t="s">
        <v>1090</v>
      </c>
      <c r="I503" s="12" t="str">
        <f t="shared" ref="I503:I505" si="47">HYPERLINK("http://klibs1.kj.yamagata-u.ac.jp/mylimedio/search/search.do?keyword=%23ID%3D"&amp;F503,"OPAC")</f>
        <v>OPAC</v>
      </c>
    </row>
    <row r="504" spans="1:9" ht="27" x14ac:dyDescent="0.15">
      <c r="A504" s="3" t="s">
        <v>120</v>
      </c>
      <c r="B504" s="5" t="s">
        <v>121</v>
      </c>
      <c r="C504" s="5" t="s">
        <v>122</v>
      </c>
      <c r="D504" s="5" t="s">
        <v>124</v>
      </c>
      <c r="E504" s="9" t="s">
        <v>1091</v>
      </c>
      <c r="F504">
        <v>795089</v>
      </c>
      <c r="G504" t="s">
        <v>1090</v>
      </c>
      <c r="H504" t="s">
        <v>1090</v>
      </c>
      <c r="I504" s="12" t="str">
        <f t="shared" si="47"/>
        <v>OPAC</v>
      </c>
    </row>
    <row r="505" spans="1:9" ht="54" x14ac:dyDescent="0.15">
      <c r="A505" s="2">
        <v>79250</v>
      </c>
      <c r="B505" s="4" t="s">
        <v>13</v>
      </c>
      <c r="C505" s="4" t="s">
        <v>1066</v>
      </c>
      <c r="D505" s="4" t="s">
        <v>987</v>
      </c>
      <c r="E505" s="9" t="s">
        <v>1091</v>
      </c>
      <c r="F505">
        <v>854513</v>
      </c>
      <c r="G505" t="s">
        <v>1090</v>
      </c>
      <c r="H505" t="s">
        <v>1090</v>
      </c>
      <c r="I505" s="12" t="str">
        <f t="shared" si="47"/>
        <v>OPAC</v>
      </c>
    </row>
    <row r="506" spans="1:9" ht="40.5" x14ac:dyDescent="0.15">
      <c r="A506" s="3" t="s">
        <v>929</v>
      </c>
      <c r="B506" s="5" t="s">
        <v>930</v>
      </c>
      <c r="C506" s="5" t="s">
        <v>927</v>
      </c>
      <c r="D506" s="5" t="s">
        <v>928</v>
      </c>
      <c r="E506" s="9" t="s">
        <v>1100</v>
      </c>
      <c r="F506" t="s">
        <v>1090</v>
      </c>
      <c r="G506" t="s">
        <v>1090</v>
      </c>
      <c r="H506" t="s">
        <v>1090</v>
      </c>
    </row>
    <row r="507" spans="1:9" ht="40.5" x14ac:dyDescent="0.15">
      <c r="A507" s="2">
        <v>79252</v>
      </c>
      <c r="B507" s="4" t="s">
        <v>1067</v>
      </c>
      <c r="C507" s="4" t="s">
        <v>983</v>
      </c>
      <c r="D507" s="4" t="s">
        <v>1068</v>
      </c>
      <c r="E507" s="9" t="s">
        <v>1091</v>
      </c>
      <c r="F507">
        <v>796080</v>
      </c>
      <c r="G507" t="s">
        <v>1090</v>
      </c>
      <c r="H507" t="s">
        <v>1090</v>
      </c>
      <c r="I507" s="12" t="str">
        <f>HYPERLINK("http://klibs1.kj.yamagata-u.ac.jp/mylimedio/search/search.do?keyword=%23ID%3D"&amp;F507,"OPAC")</f>
        <v>OPAC</v>
      </c>
    </row>
    <row r="508" spans="1:9" ht="27" x14ac:dyDescent="0.15">
      <c r="A508" s="2">
        <v>79253</v>
      </c>
      <c r="B508" s="4" t="s">
        <v>924</v>
      </c>
      <c r="C508" s="4" t="s">
        <v>974</v>
      </c>
      <c r="D508" s="4" t="s">
        <v>985</v>
      </c>
      <c r="E508" s="9" t="s">
        <v>1100</v>
      </c>
      <c r="F508" t="s">
        <v>1090</v>
      </c>
      <c r="G508" t="s">
        <v>1090</v>
      </c>
      <c r="H508" t="s">
        <v>1090</v>
      </c>
    </row>
    <row r="509" spans="1:9" ht="40.5" x14ac:dyDescent="0.15">
      <c r="A509" s="3" t="s">
        <v>832</v>
      </c>
      <c r="B509" s="5" t="s">
        <v>833</v>
      </c>
      <c r="C509" s="5" t="s">
        <v>830</v>
      </c>
      <c r="D509" s="5" t="s">
        <v>831</v>
      </c>
      <c r="E509" s="9" t="s">
        <v>1091</v>
      </c>
      <c r="F509">
        <v>868990</v>
      </c>
      <c r="G509" t="s">
        <v>1090</v>
      </c>
      <c r="H509" t="s">
        <v>1090</v>
      </c>
      <c r="I509" s="12" t="str">
        <f t="shared" ref="I509:I510" si="48">HYPERLINK("http://klibs1.kj.yamagata-u.ac.jp/mylimedio/search/search.do?keyword=%23ID%3D"&amp;F509,"OPAC")</f>
        <v>OPAC</v>
      </c>
    </row>
    <row r="510" spans="1:9" ht="40.5" x14ac:dyDescent="0.15">
      <c r="A510" s="3" t="s">
        <v>189</v>
      </c>
      <c r="B510" s="5" t="s">
        <v>162</v>
      </c>
      <c r="C510" s="5" t="s">
        <v>190</v>
      </c>
      <c r="D510" s="5" t="s">
        <v>183</v>
      </c>
      <c r="E510" s="9" t="s">
        <v>1091</v>
      </c>
      <c r="F510">
        <v>656833</v>
      </c>
      <c r="G510" t="s">
        <v>1090</v>
      </c>
      <c r="H510" t="s">
        <v>1090</v>
      </c>
      <c r="I510" s="12" t="str">
        <f t="shared" si="48"/>
        <v>OPAC</v>
      </c>
    </row>
    <row r="511" spans="1:9" ht="27" x14ac:dyDescent="0.15">
      <c r="A511" s="3" t="s">
        <v>233</v>
      </c>
      <c r="B511" s="5" t="s">
        <v>228</v>
      </c>
      <c r="C511" s="5" t="s">
        <v>231</v>
      </c>
      <c r="D511" s="5" t="s">
        <v>232</v>
      </c>
      <c r="E511" s="9" t="s">
        <v>1100</v>
      </c>
      <c r="F511" t="s">
        <v>1090</v>
      </c>
      <c r="G511" t="s">
        <v>1090</v>
      </c>
      <c r="H511" t="s">
        <v>1090</v>
      </c>
    </row>
    <row r="512" spans="1:9" ht="40.5" x14ac:dyDescent="0.15">
      <c r="A512" s="3" t="s">
        <v>315</v>
      </c>
      <c r="B512" s="5" t="s">
        <v>228</v>
      </c>
      <c r="C512" s="5" t="s">
        <v>316</v>
      </c>
      <c r="D512" s="5" t="s">
        <v>317</v>
      </c>
      <c r="E512" s="9" t="s">
        <v>1100</v>
      </c>
      <c r="F512" t="s">
        <v>1090</v>
      </c>
      <c r="G512" t="s">
        <v>1090</v>
      </c>
      <c r="H512" t="s">
        <v>1090</v>
      </c>
    </row>
    <row r="513" spans="1:9" ht="40.5" x14ac:dyDescent="0.15">
      <c r="A513" s="3" t="s">
        <v>315</v>
      </c>
      <c r="B513" s="5" t="s">
        <v>228</v>
      </c>
      <c r="C513" s="5" t="s">
        <v>316</v>
      </c>
      <c r="D513" s="5" t="s">
        <v>318</v>
      </c>
      <c r="E513" s="9" t="s">
        <v>1091</v>
      </c>
      <c r="F513">
        <v>750790</v>
      </c>
      <c r="G513" t="s">
        <v>1090</v>
      </c>
      <c r="H513" t="s">
        <v>1090</v>
      </c>
      <c r="I513" s="12" t="str">
        <f t="shared" ref="I513:I514" si="49">HYPERLINK("http://klibs1.kj.yamagata-u.ac.jp/mylimedio/search/search.do?keyword=%23ID%3D"&amp;F513,"OPAC")</f>
        <v>OPAC</v>
      </c>
    </row>
    <row r="514" spans="1:9" ht="40.5" x14ac:dyDescent="0.15">
      <c r="A514" s="3" t="s">
        <v>315</v>
      </c>
      <c r="B514" s="5" t="s">
        <v>228</v>
      </c>
      <c r="C514" s="5" t="s">
        <v>316</v>
      </c>
      <c r="D514" s="4" t="s">
        <v>319</v>
      </c>
      <c r="E514" s="9" t="s">
        <v>1091</v>
      </c>
      <c r="F514">
        <v>766307</v>
      </c>
      <c r="G514" t="s">
        <v>1090</v>
      </c>
      <c r="H514" t="s">
        <v>1090</v>
      </c>
      <c r="I514" s="12" t="str">
        <f t="shared" si="49"/>
        <v>OPAC</v>
      </c>
    </row>
    <row r="515" spans="1:9" ht="40.5" x14ac:dyDescent="0.15">
      <c r="A515" s="3" t="s">
        <v>320</v>
      </c>
      <c r="B515" s="5" t="s">
        <v>228</v>
      </c>
      <c r="C515" s="5" t="s">
        <v>321</v>
      </c>
      <c r="D515" s="5" t="s">
        <v>317</v>
      </c>
      <c r="E515" s="9" t="s">
        <v>1100</v>
      </c>
      <c r="F515" t="s">
        <v>1090</v>
      </c>
      <c r="G515" t="s">
        <v>1090</v>
      </c>
      <c r="H515" t="s">
        <v>1090</v>
      </c>
    </row>
    <row r="516" spans="1:9" ht="40.5" x14ac:dyDescent="0.15">
      <c r="A516" s="3" t="s">
        <v>320</v>
      </c>
      <c r="B516" s="5" t="s">
        <v>228</v>
      </c>
      <c r="C516" s="5" t="s">
        <v>321</v>
      </c>
      <c r="D516" s="5" t="s">
        <v>318</v>
      </c>
      <c r="E516" s="9" t="s">
        <v>1091</v>
      </c>
      <c r="F516">
        <v>750790</v>
      </c>
      <c r="G516" t="s">
        <v>1090</v>
      </c>
      <c r="H516" t="s">
        <v>1090</v>
      </c>
      <c r="I516" s="12" t="str">
        <f t="shared" ref="I516:I521" si="50">HYPERLINK("http://klibs1.kj.yamagata-u.ac.jp/mylimedio/search/search.do?keyword=%23ID%3D"&amp;F516,"OPAC")</f>
        <v>OPAC</v>
      </c>
    </row>
    <row r="517" spans="1:9" ht="40.5" x14ac:dyDescent="0.15">
      <c r="A517" s="3" t="s">
        <v>320</v>
      </c>
      <c r="B517" s="5" t="s">
        <v>228</v>
      </c>
      <c r="C517" s="5" t="s">
        <v>321</v>
      </c>
      <c r="D517" s="4" t="s">
        <v>319</v>
      </c>
      <c r="E517" s="9" t="s">
        <v>1091</v>
      </c>
      <c r="F517">
        <v>766307</v>
      </c>
      <c r="G517" t="s">
        <v>1090</v>
      </c>
      <c r="H517" t="s">
        <v>1090</v>
      </c>
      <c r="I517" s="12" t="str">
        <f t="shared" si="50"/>
        <v>OPAC</v>
      </c>
    </row>
    <row r="518" spans="1:9" ht="27" x14ac:dyDescent="0.15">
      <c r="A518" s="3" t="s">
        <v>125</v>
      </c>
      <c r="B518" s="5" t="s">
        <v>121</v>
      </c>
      <c r="C518" s="5" t="s">
        <v>122</v>
      </c>
      <c r="D518" s="5" t="s">
        <v>123</v>
      </c>
      <c r="E518" s="9" t="s">
        <v>1091</v>
      </c>
      <c r="F518">
        <v>862537</v>
      </c>
      <c r="G518" t="s">
        <v>1090</v>
      </c>
      <c r="H518" t="s">
        <v>1090</v>
      </c>
      <c r="I518" s="12" t="str">
        <f t="shared" si="50"/>
        <v>OPAC</v>
      </c>
    </row>
    <row r="519" spans="1:9" ht="27" x14ac:dyDescent="0.15">
      <c r="A519" s="3" t="s">
        <v>125</v>
      </c>
      <c r="B519" s="5" t="s">
        <v>121</v>
      </c>
      <c r="C519" s="5" t="s">
        <v>122</v>
      </c>
      <c r="D519" s="5" t="s">
        <v>124</v>
      </c>
      <c r="E519" s="9" t="s">
        <v>1091</v>
      </c>
      <c r="F519">
        <v>795089</v>
      </c>
      <c r="G519" t="s">
        <v>1090</v>
      </c>
      <c r="H519" t="s">
        <v>1090</v>
      </c>
      <c r="I519" s="12" t="str">
        <f t="shared" si="50"/>
        <v>OPAC</v>
      </c>
    </row>
    <row r="520" spans="1:9" ht="40.5" x14ac:dyDescent="0.15">
      <c r="A520" s="3" t="s">
        <v>759</v>
      </c>
      <c r="B520" s="5" t="s">
        <v>4</v>
      </c>
      <c r="C520" s="5" t="s">
        <v>751</v>
      </c>
      <c r="D520" s="5" t="s">
        <v>752</v>
      </c>
      <c r="E520" s="9" t="s">
        <v>1091</v>
      </c>
      <c r="F520">
        <v>848561</v>
      </c>
      <c r="G520" t="s">
        <v>1090</v>
      </c>
      <c r="H520" t="s">
        <v>1090</v>
      </c>
      <c r="I520" s="12" t="str">
        <f t="shared" si="50"/>
        <v>OPAC</v>
      </c>
    </row>
    <row r="521" spans="1:9" ht="27" x14ac:dyDescent="0.15">
      <c r="A521" s="3" t="s">
        <v>688</v>
      </c>
      <c r="B521" s="5" t="s">
        <v>4</v>
      </c>
      <c r="C521" s="5" t="s">
        <v>686</v>
      </c>
      <c r="D521" s="5" t="s">
        <v>689</v>
      </c>
      <c r="E521" s="9" t="s">
        <v>1091</v>
      </c>
      <c r="F521">
        <v>862090</v>
      </c>
      <c r="G521" t="s">
        <v>1090</v>
      </c>
      <c r="H521" t="s">
        <v>1090</v>
      </c>
      <c r="I521" s="12" t="str">
        <f t="shared" si="50"/>
        <v>OPAC</v>
      </c>
    </row>
    <row r="522" spans="1:9" ht="27" x14ac:dyDescent="0.15">
      <c r="A522" s="3" t="s">
        <v>172</v>
      </c>
      <c r="B522" s="5" t="s">
        <v>4</v>
      </c>
      <c r="C522" s="5" t="s">
        <v>36</v>
      </c>
      <c r="D522" s="5" t="s">
        <v>171</v>
      </c>
      <c r="E522" s="9" t="s">
        <v>1100</v>
      </c>
      <c r="F522" t="s">
        <v>1090</v>
      </c>
      <c r="G522" t="s">
        <v>1090</v>
      </c>
      <c r="H522" t="s">
        <v>1090</v>
      </c>
    </row>
    <row r="523" spans="1:9" ht="27" x14ac:dyDescent="0.15">
      <c r="A523" s="3" t="s">
        <v>746</v>
      </c>
      <c r="B523" s="5" t="s">
        <v>4</v>
      </c>
      <c r="C523" s="5" t="s">
        <v>5</v>
      </c>
      <c r="D523" s="5" t="s">
        <v>747</v>
      </c>
      <c r="E523" s="9" t="s">
        <v>1100</v>
      </c>
      <c r="F523" t="s">
        <v>1090</v>
      </c>
      <c r="G523" t="s">
        <v>1090</v>
      </c>
      <c r="H523" t="s">
        <v>1090</v>
      </c>
    </row>
    <row r="524" spans="1:9" ht="27" x14ac:dyDescent="0.15">
      <c r="A524" s="2">
        <v>79273</v>
      </c>
      <c r="B524" s="4" t="s">
        <v>4</v>
      </c>
      <c r="C524" s="4" t="s">
        <v>978</v>
      </c>
      <c r="D524" s="4" t="s">
        <v>979</v>
      </c>
      <c r="E524" s="9" t="s">
        <v>1091</v>
      </c>
      <c r="F524">
        <v>868983</v>
      </c>
      <c r="G524" t="s">
        <v>1090</v>
      </c>
      <c r="H524" t="s">
        <v>1090</v>
      </c>
      <c r="I524" s="12" t="str">
        <f>HYPERLINK("http://klibs1.kj.yamagata-u.ac.jp/mylimedio/search/search.do?keyword=%23ID%3D"&amp;F524,"OPAC")</f>
        <v>OPAC</v>
      </c>
    </row>
    <row r="525" spans="1:9" ht="27" x14ac:dyDescent="0.15">
      <c r="A525" s="3" t="s">
        <v>16</v>
      </c>
      <c r="B525" s="5" t="s">
        <v>17</v>
      </c>
      <c r="C525" s="5" t="s">
        <v>18</v>
      </c>
      <c r="D525" s="5" t="s">
        <v>15</v>
      </c>
      <c r="E525" s="9" t="s">
        <v>1100</v>
      </c>
      <c r="F525" t="s">
        <v>1090</v>
      </c>
      <c r="G525" t="s">
        <v>1090</v>
      </c>
      <c r="H525" t="s">
        <v>1090</v>
      </c>
    </row>
    <row r="526" spans="1:9" ht="27" x14ac:dyDescent="0.15">
      <c r="A526" s="2">
        <v>79275</v>
      </c>
      <c r="B526" s="4" t="s">
        <v>1062</v>
      </c>
      <c r="C526" s="4" t="s">
        <v>1063</v>
      </c>
      <c r="D526" s="4" t="s">
        <v>969</v>
      </c>
      <c r="E526" s="9" t="s">
        <v>1100</v>
      </c>
      <c r="F526" t="s">
        <v>1090</v>
      </c>
      <c r="G526" t="s">
        <v>1090</v>
      </c>
      <c r="H526" t="s">
        <v>1090</v>
      </c>
    </row>
    <row r="527" spans="1:9" ht="27" x14ac:dyDescent="0.15">
      <c r="A527" s="3" t="s">
        <v>783</v>
      </c>
      <c r="B527" s="5" t="s">
        <v>448</v>
      </c>
      <c r="C527" s="5" t="s">
        <v>36</v>
      </c>
      <c r="D527" s="5" t="s">
        <v>779</v>
      </c>
      <c r="E527" s="9" t="s">
        <v>1100</v>
      </c>
      <c r="F527" t="s">
        <v>1090</v>
      </c>
      <c r="G527" t="s">
        <v>1090</v>
      </c>
      <c r="H527" t="s">
        <v>1090</v>
      </c>
    </row>
    <row r="528" spans="1:9" ht="40.5" x14ac:dyDescent="0.15">
      <c r="A528" s="3" t="s">
        <v>810</v>
      </c>
      <c r="B528" s="5" t="s">
        <v>700</v>
      </c>
      <c r="C528" s="5" t="s">
        <v>751</v>
      </c>
      <c r="D528" s="5" t="s">
        <v>802</v>
      </c>
      <c r="E528" s="9" t="s">
        <v>1100</v>
      </c>
      <c r="F528" t="s">
        <v>1090</v>
      </c>
      <c r="G528" t="s">
        <v>1090</v>
      </c>
      <c r="H528" t="s">
        <v>1090</v>
      </c>
    </row>
    <row r="529" spans="1:9" ht="27" x14ac:dyDescent="0.15">
      <c r="A529" s="3" t="s">
        <v>31</v>
      </c>
      <c r="B529" s="5" t="s">
        <v>32</v>
      </c>
      <c r="C529" s="5" t="s">
        <v>33</v>
      </c>
      <c r="D529" s="5" t="s">
        <v>34</v>
      </c>
      <c r="E529" s="9" t="s">
        <v>1100</v>
      </c>
      <c r="F529" t="s">
        <v>1090</v>
      </c>
      <c r="G529" t="s">
        <v>1090</v>
      </c>
      <c r="H529" t="s">
        <v>1090</v>
      </c>
    </row>
    <row r="530" spans="1:9" ht="27" x14ac:dyDescent="0.15">
      <c r="A530" s="3" t="s">
        <v>799</v>
      </c>
      <c r="B530" s="5" t="s">
        <v>448</v>
      </c>
      <c r="C530" s="5" t="s">
        <v>709</v>
      </c>
      <c r="D530" s="5" t="s">
        <v>800</v>
      </c>
      <c r="E530" s="9" t="s">
        <v>1100</v>
      </c>
      <c r="F530" t="s">
        <v>1090</v>
      </c>
      <c r="G530" t="s">
        <v>1090</v>
      </c>
      <c r="H530" t="s">
        <v>1090</v>
      </c>
    </row>
    <row r="531" spans="1:9" ht="27" x14ac:dyDescent="0.15">
      <c r="A531" s="3" t="s">
        <v>777</v>
      </c>
      <c r="B531" s="5" t="s">
        <v>448</v>
      </c>
      <c r="C531" s="5" t="s">
        <v>36</v>
      </c>
      <c r="D531" s="5" t="s">
        <v>774</v>
      </c>
      <c r="E531" s="9" t="s">
        <v>1100</v>
      </c>
      <c r="F531" t="s">
        <v>1090</v>
      </c>
      <c r="G531" t="s">
        <v>1090</v>
      </c>
      <c r="H531" t="s">
        <v>1090</v>
      </c>
    </row>
    <row r="532" spans="1:9" ht="27" x14ac:dyDescent="0.15">
      <c r="A532" s="2">
        <v>79313</v>
      </c>
      <c r="B532" s="4" t="s">
        <v>700</v>
      </c>
      <c r="C532" s="4" t="s">
        <v>943</v>
      </c>
      <c r="D532" s="4" t="s">
        <v>944</v>
      </c>
      <c r="E532" s="9" t="s">
        <v>1100</v>
      </c>
      <c r="F532" t="s">
        <v>1090</v>
      </c>
      <c r="G532" t="s">
        <v>1090</v>
      </c>
      <c r="H532" t="s">
        <v>1090</v>
      </c>
    </row>
    <row r="533" spans="1:9" ht="40.5" x14ac:dyDescent="0.15">
      <c r="A533" s="3" t="s">
        <v>811</v>
      </c>
      <c r="B533" s="5" t="s">
        <v>700</v>
      </c>
      <c r="C533" s="5" t="s">
        <v>751</v>
      </c>
      <c r="D533" s="5" t="s">
        <v>802</v>
      </c>
      <c r="E533" s="9" t="s">
        <v>1100</v>
      </c>
      <c r="F533" t="s">
        <v>1090</v>
      </c>
      <c r="G533" t="s">
        <v>1090</v>
      </c>
      <c r="H533" t="s">
        <v>1090</v>
      </c>
    </row>
    <row r="534" spans="1:9" ht="27" x14ac:dyDescent="0.15">
      <c r="A534" s="3" t="s">
        <v>762</v>
      </c>
      <c r="B534" s="5" t="s">
        <v>448</v>
      </c>
      <c r="C534" s="5" t="s">
        <v>721</v>
      </c>
      <c r="D534" s="5" t="s">
        <v>763</v>
      </c>
      <c r="E534" s="9" t="s">
        <v>1091</v>
      </c>
      <c r="F534">
        <v>795905</v>
      </c>
      <c r="G534" t="s">
        <v>1090</v>
      </c>
      <c r="H534" t="s">
        <v>1090</v>
      </c>
      <c r="I534" s="12" t="str">
        <f t="shared" ref="I534:I555" si="51">HYPERLINK("http://klibs1.kj.yamagata-u.ac.jp/mylimedio/search/search.do?keyword=%23ID%3D"&amp;F534,"OPAC")</f>
        <v>OPAC</v>
      </c>
    </row>
    <row r="535" spans="1:9" ht="27" x14ac:dyDescent="0.15">
      <c r="A535" s="3" t="s">
        <v>138</v>
      </c>
      <c r="B535" s="5" t="s">
        <v>139</v>
      </c>
      <c r="C535" s="5" t="s">
        <v>140</v>
      </c>
      <c r="D535" s="5" t="s">
        <v>141</v>
      </c>
      <c r="E535" s="9" t="s">
        <v>1091</v>
      </c>
      <c r="F535">
        <v>344695</v>
      </c>
      <c r="G535" t="s">
        <v>1090</v>
      </c>
      <c r="H535" t="s">
        <v>1090</v>
      </c>
      <c r="I535" s="12" t="str">
        <f t="shared" si="51"/>
        <v>OPAC</v>
      </c>
    </row>
    <row r="536" spans="1:9" ht="27" x14ac:dyDescent="0.15">
      <c r="A536" s="3" t="s">
        <v>138</v>
      </c>
      <c r="B536" s="5" t="s">
        <v>139</v>
      </c>
      <c r="C536" s="5" t="s">
        <v>140</v>
      </c>
      <c r="D536" s="5" t="s">
        <v>142</v>
      </c>
      <c r="E536" s="9" t="s">
        <v>1091</v>
      </c>
      <c r="F536">
        <v>854863</v>
      </c>
      <c r="G536" t="s">
        <v>1090</v>
      </c>
      <c r="H536" t="s">
        <v>1090</v>
      </c>
      <c r="I536" s="12" t="str">
        <f t="shared" si="51"/>
        <v>OPAC</v>
      </c>
    </row>
    <row r="537" spans="1:9" ht="27" x14ac:dyDescent="0.15">
      <c r="A537" s="3" t="s">
        <v>138</v>
      </c>
      <c r="B537" s="5" t="s">
        <v>139</v>
      </c>
      <c r="C537" s="5" t="s">
        <v>140</v>
      </c>
      <c r="D537" s="4" t="s">
        <v>143</v>
      </c>
      <c r="E537" s="9" t="s">
        <v>1091</v>
      </c>
      <c r="F537">
        <v>779018</v>
      </c>
      <c r="G537" t="s">
        <v>1090</v>
      </c>
      <c r="H537" t="s">
        <v>1090</v>
      </c>
      <c r="I537" s="12" t="str">
        <f t="shared" si="51"/>
        <v>OPAC</v>
      </c>
    </row>
    <row r="538" spans="1:9" ht="27" x14ac:dyDescent="0.15">
      <c r="A538" s="3" t="s">
        <v>138</v>
      </c>
      <c r="B538" s="5" t="s">
        <v>139</v>
      </c>
      <c r="C538" s="5" t="s">
        <v>140</v>
      </c>
      <c r="D538" s="4" t="s">
        <v>144</v>
      </c>
      <c r="E538" s="9" t="s">
        <v>1091</v>
      </c>
      <c r="F538">
        <v>194934</v>
      </c>
      <c r="G538" t="s">
        <v>1090</v>
      </c>
      <c r="H538" t="s">
        <v>1090</v>
      </c>
      <c r="I538" s="12" t="str">
        <f t="shared" si="51"/>
        <v>OPAC</v>
      </c>
    </row>
    <row r="539" spans="1:9" ht="27" x14ac:dyDescent="0.15">
      <c r="A539" s="2">
        <v>79320</v>
      </c>
      <c r="B539" s="4" t="s">
        <v>1069</v>
      </c>
      <c r="C539" s="4" t="s">
        <v>1070</v>
      </c>
      <c r="D539" s="4" t="s">
        <v>1071</v>
      </c>
      <c r="E539" s="9" t="s">
        <v>1091</v>
      </c>
      <c r="F539">
        <v>344695</v>
      </c>
      <c r="G539" t="s">
        <v>1090</v>
      </c>
      <c r="H539" t="s">
        <v>1090</v>
      </c>
      <c r="I539" s="12" t="str">
        <f t="shared" si="51"/>
        <v>OPAC</v>
      </c>
    </row>
    <row r="540" spans="1:9" ht="27" x14ac:dyDescent="0.15">
      <c r="A540" s="3" t="s">
        <v>325</v>
      </c>
      <c r="B540" s="5" t="s">
        <v>326</v>
      </c>
      <c r="C540" s="5" t="s">
        <v>313</v>
      </c>
      <c r="D540" s="5" t="s">
        <v>327</v>
      </c>
      <c r="E540" s="9" t="s">
        <v>1091</v>
      </c>
      <c r="F540">
        <v>790184</v>
      </c>
      <c r="G540" t="s">
        <v>1090</v>
      </c>
      <c r="H540" t="s">
        <v>1090</v>
      </c>
      <c r="I540" s="12" t="str">
        <f t="shared" si="51"/>
        <v>OPAC</v>
      </c>
    </row>
    <row r="541" spans="1:9" ht="27" x14ac:dyDescent="0.15">
      <c r="A541" s="3" t="s">
        <v>96</v>
      </c>
      <c r="B541" s="5" t="s">
        <v>88</v>
      </c>
      <c r="C541" s="5" t="s">
        <v>97</v>
      </c>
      <c r="D541" s="5" t="s">
        <v>94</v>
      </c>
      <c r="E541" s="9" t="s">
        <v>1091</v>
      </c>
      <c r="F541">
        <v>348686</v>
      </c>
      <c r="G541" t="s">
        <v>1090</v>
      </c>
      <c r="H541" t="s">
        <v>1090</v>
      </c>
      <c r="I541" s="12" t="str">
        <f t="shared" si="51"/>
        <v>OPAC</v>
      </c>
    </row>
    <row r="542" spans="1:9" ht="27" x14ac:dyDescent="0.15">
      <c r="A542" s="3" t="s">
        <v>514</v>
      </c>
      <c r="B542" s="5" t="s">
        <v>515</v>
      </c>
      <c r="C542" s="5" t="s">
        <v>516</v>
      </c>
      <c r="D542" s="5" t="s">
        <v>517</v>
      </c>
      <c r="E542" s="9" t="s">
        <v>1091</v>
      </c>
      <c r="F542">
        <v>779587</v>
      </c>
      <c r="G542" t="s">
        <v>1090</v>
      </c>
      <c r="H542" t="s">
        <v>1090</v>
      </c>
      <c r="I542" s="12" t="str">
        <f t="shared" si="51"/>
        <v>OPAC</v>
      </c>
    </row>
    <row r="543" spans="1:9" ht="27" x14ac:dyDescent="0.15">
      <c r="A543" s="3" t="s">
        <v>514</v>
      </c>
      <c r="B543" s="5" t="s">
        <v>515</v>
      </c>
      <c r="C543" s="5" t="s">
        <v>516</v>
      </c>
      <c r="D543" s="5" t="s">
        <v>518</v>
      </c>
      <c r="E543" s="9" t="s">
        <v>1091</v>
      </c>
      <c r="F543">
        <v>778933</v>
      </c>
      <c r="G543" t="s">
        <v>1090</v>
      </c>
      <c r="H543" t="s">
        <v>1090</v>
      </c>
      <c r="I543" s="12" t="str">
        <f t="shared" si="51"/>
        <v>OPAC</v>
      </c>
    </row>
    <row r="544" spans="1:9" ht="27" x14ac:dyDescent="0.15">
      <c r="A544" s="3" t="s">
        <v>514</v>
      </c>
      <c r="B544" s="5" t="s">
        <v>515</v>
      </c>
      <c r="C544" s="5" t="s">
        <v>516</v>
      </c>
      <c r="D544" s="4" t="s">
        <v>519</v>
      </c>
      <c r="E544" s="9" t="s">
        <v>1091</v>
      </c>
      <c r="F544">
        <v>236297</v>
      </c>
      <c r="G544" t="s">
        <v>1090</v>
      </c>
      <c r="H544" t="s">
        <v>1090</v>
      </c>
      <c r="I544" s="12" t="str">
        <f t="shared" si="51"/>
        <v>OPAC</v>
      </c>
    </row>
    <row r="545" spans="1:9" ht="27" x14ac:dyDescent="0.15">
      <c r="A545" s="3" t="s">
        <v>585</v>
      </c>
      <c r="B545" s="5" t="s">
        <v>586</v>
      </c>
      <c r="C545" s="5" t="s">
        <v>587</v>
      </c>
      <c r="D545" s="5" t="s">
        <v>588</v>
      </c>
      <c r="E545" s="9" t="s">
        <v>1091</v>
      </c>
      <c r="F545">
        <v>764771</v>
      </c>
      <c r="G545" t="s">
        <v>1090</v>
      </c>
      <c r="H545" t="s">
        <v>1090</v>
      </c>
      <c r="I545" s="12" t="str">
        <f t="shared" si="51"/>
        <v>OPAC</v>
      </c>
    </row>
    <row r="546" spans="1:9" x14ac:dyDescent="0.15">
      <c r="A546" s="2">
        <v>79359</v>
      </c>
      <c r="B546" s="4" t="s">
        <v>1072</v>
      </c>
      <c r="C546" s="4" t="s">
        <v>1021</v>
      </c>
      <c r="D546" s="4" t="s">
        <v>955</v>
      </c>
      <c r="E546" s="9" t="s">
        <v>1091</v>
      </c>
      <c r="F546">
        <v>854563</v>
      </c>
      <c r="G546" t="s">
        <v>1090</v>
      </c>
      <c r="H546" t="s">
        <v>1090</v>
      </c>
      <c r="I546" s="12" t="str">
        <f t="shared" si="51"/>
        <v>OPAC</v>
      </c>
    </row>
    <row r="547" spans="1:9" ht="27" x14ac:dyDescent="0.15">
      <c r="A547" s="3" t="s">
        <v>589</v>
      </c>
      <c r="B547" s="5" t="s">
        <v>590</v>
      </c>
      <c r="C547" s="5" t="s">
        <v>66</v>
      </c>
      <c r="D547" s="5" t="s">
        <v>69</v>
      </c>
      <c r="E547" s="9" t="s">
        <v>1091</v>
      </c>
      <c r="F547">
        <v>834949</v>
      </c>
      <c r="G547" t="s">
        <v>1090</v>
      </c>
      <c r="H547" t="s">
        <v>1090</v>
      </c>
      <c r="I547" s="12" t="str">
        <f t="shared" si="51"/>
        <v>OPAC</v>
      </c>
    </row>
    <row r="548" spans="1:9" ht="27" x14ac:dyDescent="0.15">
      <c r="A548" s="3" t="s">
        <v>589</v>
      </c>
      <c r="B548" s="5" t="s">
        <v>590</v>
      </c>
      <c r="C548" s="5" t="s">
        <v>66</v>
      </c>
      <c r="D548" s="5" t="s">
        <v>591</v>
      </c>
      <c r="E548" s="9" t="s">
        <v>1091</v>
      </c>
      <c r="F548">
        <v>840539</v>
      </c>
      <c r="G548" t="s">
        <v>1090</v>
      </c>
      <c r="H548" t="s">
        <v>1090</v>
      </c>
      <c r="I548" s="12" t="str">
        <f t="shared" si="51"/>
        <v>OPAC</v>
      </c>
    </row>
    <row r="549" spans="1:9" ht="27" x14ac:dyDescent="0.15">
      <c r="A549" s="3" t="s">
        <v>589</v>
      </c>
      <c r="B549" s="5" t="s">
        <v>590</v>
      </c>
      <c r="C549" s="5" t="s">
        <v>66</v>
      </c>
      <c r="D549" s="4" t="s">
        <v>592</v>
      </c>
      <c r="E549" s="9" t="s">
        <v>1091</v>
      </c>
      <c r="F549">
        <v>854476</v>
      </c>
      <c r="G549" t="s">
        <v>1090</v>
      </c>
      <c r="H549" t="s">
        <v>1090</v>
      </c>
      <c r="I549" s="12" t="str">
        <f t="shared" si="51"/>
        <v>OPAC</v>
      </c>
    </row>
    <row r="550" spans="1:9" ht="27" x14ac:dyDescent="0.15">
      <c r="A550" s="3" t="s">
        <v>463</v>
      </c>
      <c r="B550" s="5" t="s">
        <v>464</v>
      </c>
      <c r="C550" s="5" t="s">
        <v>465</v>
      </c>
      <c r="D550" s="5" t="s">
        <v>466</v>
      </c>
      <c r="E550" s="9" t="s">
        <v>1091</v>
      </c>
      <c r="F550">
        <v>867768</v>
      </c>
      <c r="G550" t="s">
        <v>1090</v>
      </c>
      <c r="H550" t="s">
        <v>1090</v>
      </c>
      <c r="I550" s="12" t="str">
        <f t="shared" si="51"/>
        <v>OPAC</v>
      </c>
    </row>
    <row r="551" spans="1:9" ht="27" x14ac:dyDescent="0.15">
      <c r="A551" s="3" t="s">
        <v>463</v>
      </c>
      <c r="B551" s="5" t="s">
        <v>464</v>
      </c>
      <c r="C551" s="5" t="s">
        <v>465</v>
      </c>
      <c r="D551" s="5" t="s">
        <v>467</v>
      </c>
      <c r="E551" s="9" t="s">
        <v>1091</v>
      </c>
      <c r="F551">
        <v>662761</v>
      </c>
      <c r="G551" t="s">
        <v>1090</v>
      </c>
      <c r="H551" t="s">
        <v>1090</v>
      </c>
      <c r="I551" s="12" t="str">
        <f t="shared" si="51"/>
        <v>OPAC</v>
      </c>
    </row>
    <row r="552" spans="1:9" ht="27" x14ac:dyDescent="0.15">
      <c r="A552" s="3" t="s">
        <v>463</v>
      </c>
      <c r="B552" s="5" t="s">
        <v>464</v>
      </c>
      <c r="C552" s="5" t="s">
        <v>465</v>
      </c>
      <c r="D552" s="4" t="s">
        <v>468</v>
      </c>
      <c r="E552" s="9" t="s">
        <v>1091</v>
      </c>
      <c r="F552">
        <v>484114</v>
      </c>
      <c r="G552" t="s">
        <v>1090</v>
      </c>
      <c r="H552" t="s">
        <v>1090</v>
      </c>
      <c r="I552" s="12" t="str">
        <f t="shared" si="51"/>
        <v>OPAC</v>
      </c>
    </row>
    <row r="553" spans="1:9" ht="27" x14ac:dyDescent="0.15">
      <c r="A553" s="3" t="s">
        <v>463</v>
      </c>
      <c r="B553" s="5" t="s">
        <v>464</v>
      </c>
      <c r="C553" s="5" t="s">
        <v>465</v>
      </c>
      <c r="D553" s="4" t="s">
        <v>469</v>
      </c>
      <c r="E553" s="9" t="s">
        <v>1091</v>
      </c>
      <c r="F553">
        <v>734792</v>
      </c>
      <c r="G553" t="s">
        <v>1090</v>
      </c>
      <c r="H553" t="s">
        <v>1090</v>
      </c>
      <c r="I553" s="12" t="str">
        <f t="shared" si="51"/>
        <v>OPAC</v>
      </c>
    </row>
    <row r="554" spans="1:9" ht="27" x14ac:dyDescent="0.15">
      <c r="A554" s="3" t="s">
        <v>463</v>
      </c>
      <c r="B554" s="5" t="s">
        <v>464</v>
      </c>
      <c r="C554" s="5" t="s">
        <v>465</v>
      </c>
      <c r="D554" s="4" t="s">
        <v>470</v>
      </c>
      <c r="E554" s="9" t="s">
        <v>1091</v>
      </c>
      <c r="F554">
        <v>836591</v>
      </c>
      <c r="G554" t="s">
        <v>1090</v>
      </c>
      <c r="H554" t="s">
        <v>1090</v>
      </c>
      <c r="I554" s="12" t="str">
        <f t="shared" si="51"/>
        <v>OPAC</v>
      </c>
    </row>
    <row r="555" spans="1:9" ht="27" x14ac:dyDescent="0.15">
      <c r="A555" s="3" t="s">
        <v>463</v>
      </c>
      <c r="B555" s="5" t="s">
        <v>464</v>
      </c>
      <c r="C555" s="5" t="s">
        <v>465</v>
      </c>
      <c r="D555" s="4" t="s">
        <v>471</v>
      </c>
      <c r="E555" s="9" t="s">
        <v>1091</v>
      </c>
      <c r="F555">
        <v>484209</v>
      </c>
      <c r="G555" t="s">
        <v>1090</v>
      </c>
      <c r="H555" t="s">
        <v>1090</v>
      </c>
      <c r="I555" s="12" t="str">
        <f t="shared" si="51"/>
        <v>OPAC</v>
      </c>
    </row>
    <row r="556" spans="1:9" ht="27" x14ac:dyDescent="0.15">
      <c r="A556" s="3" t="s">
        <v>463</v>
      </c>
      <c r="B556" s="5" t="s">
        <v>464</v>
      </c>
      <c r="C556" s="5" t="s">
        <v>465</v>
      </c>
      <c r="D556" s="4" t="s">
        <v>472</v>
      </c>
      <c r="E556" s="9" t="s">
        <v>1100</v>
      </c>
      <c r="F556" t="s">
        <v>1090</v>
      </c>
      <c r="G556" t="s">
        <v>1090</v>
      </c>
      <c r="H556" t="s">
        <v>1090</v>
      </c>
    </row>
    <row r="557" spans="1:9" ht="27" x14ac:dyDescent="0.15">
      <c r="A557" s="3" t="s">
        <v>463</v>
      </c>
      <c r="B557" s="5" t="s">
        <v>464</v>
      </c>
      <c r="C557" s="5" t="s">
        <v>465</v>
      </c>
      <c r="D557" s="4" t="s">
        <v>473</v>
      </c>
      <c r="E557" s="9" t="s">
        <v>1091</v>
      </c>
      <c r="F557">
        <v>860241</v>
      </c>
      <c r="G557" t="s">
        <v>1090</v>
      </c>
      <c r="H557" t="s">
        <v>1090</v>
      </c>
      <c r="I557" s="12" t="str">
        <f t="shared" ref="I557:I558" si="52">HYPERLINK("http://klibs1.kj.yamagata-u.ac.jp/mylimedio/search/search.do?keyword=%23ID%3D"&amp;F557,"OPAC")</f>
        <v>OPAC</v>
      </c>
    </row>
    <row r="558" spans="1:9" ht="27" x14ac:dyDescent="0.15">
      <c r="A558" s="3" t="s">
        <v>650</v>
      </c>
      <c r="B558" s="5" t="s">
        <v>651</v>
      </c>
      <c r="C558" s="5" t="s">
        <v>652</v>
      </c>
      <c r="D558" s="5" t="s">
        <v>653</v>
      </c>
      <c r="E558" s="9" t="s">
        <v>1091</v>
      </c>
      <c r="F558">
        <v>874156</v>
      </c>
      <c r="G558" t="s">
        <v>1090</v>
      </c>
      <c r="H558" t="s">
        <v>1090</v>
      </c>
      <c r="I558" s="12" t="str">
        <f t="shared" si="52"/>
        <v>OPAC</v>
      </c>
    </row>
    <row r="559" spans="1:9" ht="27" x14ac:dyDescent="0.15">
      <c r="A559" s="2">
        <v>79363</v>
      </c>
      <c r="B559" s="4" t="s">
        <v>1073</v>
      </c>
      <c r="C559" s="4" t="s">
        <v>1010</v>
      </c>
      <c r="D559" s="4" t="s">
        <v>1011</v>
      </c>
      <c r="E559" s="9" t="s">
        <v>1091</v>
      </c>
      <c r="F559" t="s">
        <v>1087</v>
      </c>
      <c r="G559" t="s">
        <v>1090</v>
      </c>
      <c r="H559" t="s">
        <v>1090</v>
      </c>
      <c r="I559" s="12" t="str">
        <f t="shared" ref="I559:I560" si="53">HYPERLINK(F559,"OPAC")</f>
        <v>OPAC</v>
      </c>
    </row>
    <row r="560" spans="1:9" ht="27" x14ac:dyDescent="0.15">
      <c r="A560" s="2">
        <v>79363</v>
      </c>
      <c r="B560" s="4" t="s">
        <v>1073</v>
      </c>
      <c r="C560" s="4" t="s">
        <v>1010</v>
      </c>
      <c r="D560" s="4" t="s">
        <v>1012</v>
      </c>
      <c r="E560" s="9" t="s">
        <v>1091</v>
      </c>
      <c r="F560" t="s">
        <v>1088</v>
      </c>
      <c r="G560" t="s">
        <v>1090</v>
      </c>
      <c r="H560" t="s">
        <v>1090</v>
      </c>
      <c r="I560" s="12" t="str">
        <f t="shared" si="53"/>
        <v>OPAC</v>
      </c>
    </row>
    <row r="561" spans="1:9" ht="27" x14ac:dyDescent="0.15">
      <c r="A561" s="2">
        <v>79363</v>
      </c>
      <c r="B561" s="4" t="s">
        <v>1073</v>
      </c>
      <c r="C561" s="4" t="s">
        <v>1010</v>
      </c>
      <c r="D561" s="4" t="s">
        <v>1013</v>
      </c>
      <c r="E561" s="9" t="s">
        <v>1092</v>
      </c>
      <c r="F561">
        <v>168770</v>
      </c>
      <c r="G561" t="s">
        <v>1090</v>
      </c>
      <c r="H561" t="s">
        <v>1090</v>
      </c>
      <c r="I561" s="12" t="str">
        <f>HYPERLINK("http://klibs1.kj.yamagata-u.ac.jp/mylimedio/search/search.do?keyword=%23ID%3D"&amp;F561,"OPAC")</f>
        <v>OPAC</v>
      </c>
    </row>
    <row r="562" spans="1:9" ht="27" x14ac:dyDescent="0.15">
      <c r="A562" s="3" t="s">
        <v>677</v>
      </c>
      <c r="B562" s="5" t="s">
        <v>678</v>
      </c>
      <c r="C562" s="5" t="s">
        <v>391</v>
      </c>
      <c r="D562" s="5" t="s">
        <v>679</v>
      </c>
      <c r="E562" s="9" t="s">
        <v>1100</v>
      </c>
      <c r="F562" t="s">
        <v>1090</v>
      </c>
      <c r="G562" t="s">
        <v>1090</v>
      </c>
      <c r="H562" t="s">
        <v>1090</v>
      </c>
    </row>
    <row r="563" spans="1:9" ht="27" x14ac:dyDescent="0.15">
      <c r="A563" s="3" t="s">
        <v>565</v>
      </c>
      <c r="B563" s="5" t="s">
        <v>566</v>
      </c>
      <c r="C563" s="5" t="s">
        <v>567</v>
      </c>
      <c r="D563" s="5" t="s">
        <v>568</v>
      </c>
      <c r="E563" s="9" t="s">
        <v>1092</v>
      </c>
      <c r="F563">
        <v>142638</v>
      </c>
      <c r="G563" t="s">
        <v>1090</v>
      </c>
      <c r="H563" t="s">
        <v>1090</v>
      </c>
      <c r="I563" s="12" t="str">
        <f t="shared" ref="I563:I567" si="54">HYPERLINK("http://klibs1.kj.yamagata-u.ac.jp/mylimedio/search/search.do?keyword=%23ID%3D"&amp;F563,"OPAC")</f>
        <v>OPAC</v>
      </c>
    </row>
    <row r="564" spans="1:9" ht="27" x14ac:dyDescent="0.15">
      <c r="A564" s="3" t="s">
        <v>565</v>
      </c>
      <c r="B564" s="5" t="s">
        <v>566</v>
      </c>
      <c r="C564" s="5" t="s">
        <v>567</v>
      </c>
      <c r="D564" s="5" t="s">
        <v>569</v>
      </c>
      <c r="E564" s="9" t="s">
        <v>1091</v>
      </c>
      <c r="F564">
        <v>172787</v>
      </c>
      <c r="G564" t="s">
        <v>1090</v>
      </c>
      <c r="H564" t="s">
        <v>1090</v>
      </c>
      <c r="I564" s="12" t="str">
        <f t="shared" si="54"/>
        <v>OPAC</v>
      </c>
    </row>
    <row r="565" spans="1:9" ht="27" x14ac:dyDescent="0.15">
      <c r="A565" s="3" t="s">
        <v>520</v>
      </c>
      <c r="B565" s="5" t="s">
        <v>521</v>
      </c>
      <c r="C565" s="5" t="s">
        <v>398</v>
      </c>
      <c r="D565" s="5" t="s">
        <v>522</v>
      </c>
      <c r="E565" s="9" t="s">
        <v>1091</v>
      </c>
      <c r="F565">
        <v>862822</v>
      </c>
      <c r="G565" t="s">
        <v>1090</v>
      </c>
      <c r="H565" t="s">
        <v>1090</v>
      </c>
      <c r="I565" s="12" t="str">
        <f t="shared" si="54"/>
        <v>OPAC</v>
      </c>
    </row>
    <row r="566" spans="1:9" ht="27" x14ac:dyDescent="0.15">
      <c r="A566" s="2">
        <v>79370</v>
      </c>
      <c r="B566" s="4" t="s">
        <v>235</v>
      </c>
      <c r="C566" s="4" t="s">
        <v>1022</v>
      </c>
      <c r="D566" s="4" t="s">
        <v>1023</v>
      </c>
      <c r="E566" s="9" t="s">
        <v>1091</v>
      </c>
      <c r="F566">
        <v>874025</v>
      </c>
      <c r="G566" t="s">
        <v>1090</v>
      </c>
      <c r="H566" t="s">
        <v>1090</v>
      </c>
      <c r="I566" s="12" t="str">
        <f t="shared" si="54"/>
        <v>OPAC</v>
      </c>
    </row>
    <row r="567" spans="1:9" ht="27" x14ac:dyDescent="0.15">
      <c r="A567" s="2">
        <v>79370</v>
      </c>
      <c r="B567" s="4" t="s">
        <v>235</v>
      </c>
      <c r="C567" s="4" t="s">
        <v>1022</v>
      </c>
      <c r="D567" s="4" t="s">
        <v>1024</v>
      </c>
      <c r="E567" s="9" t="s">
        <v>1091</v>
      </c>
      <c r="F567">
        <v>854457</v>
      </c>
      <c r="G567" t="s">
        <v>1090</v>
      </c>
      <c r="H567" t="s">
        <v>1090</v>
      </c>
      <c r="I567" s="12" t="str">
        <f t="shared" si="54"/>
        <v>OPAC</v>
      </c>
    </row>
    <row r="568" spans="1:9" ht="27" x14ac:dyDescent="0.15">
      <c r="A568" s="2">
        <v>79370</v>
      </c>
      <c r="B568" s="4" t="s">
        <v>235</v>
      </c>
      <c r="C568" s="4" t="s">
        <v>1022</v>
      </c>
      <c r="D568" s="4" t="s">
        <v>1025</v>
      </c>
      <c r="E568" s="9" t="s">
        <v>1100</v>
      </c>
      <c r="F568" t="s">
        <v>1090</v>
      </c>
      <c r="G568" t="s">
        <v>1090</v>
      </c>
      <c r="H568" t="s">
        <v>1090</v>
      </c>
    </row>
    <row r="569" spans="1:9" ht="27" x14ac:dyDescent="0.15">
      <c r="A569" s="2">
        <v>79370</v>
      </c>
      <c r="B569" s="4" t="s">
        <v>235</v>
      </c>
      <c r="C569" s="4" t="s">
        <v>1022</v>
      </c>
      <c r="D569" s="4" t="s">
        <v>1026</v>
      </c>
      <c r="E569" s="9" t="s">
        <v>1091</v>
      </c>
      <c r="F569">
        <v>854551</v>
      </c>
      <c r="G569" t="s">
        <v>1090</v>
      </c>
      <c r="H569" t="s">
        <v>1090</v>
      </c>
      <c r="I569" s="12" t="str">
        <f t="shared" ref="I569:I571" si="55">HYPERLINK("http://klibs1.kj.yamagata-u.ac.jp/mylimedio/search/search.do?keyword=%23ID%3D"&amp;F569,"OPAC")</f>
        <v>OPAC</v>
      </c>
    </row>
    <row r="570" spans="1:9" ht="27" x14ac:dyDescent="0.15">
      <c r="A570" s="2">
        <v>79374</v>
      </c>
      <c r="B570" s="4" t="s">
        <v>1074</v>
      </c>
      <c r="C570" s="4" t="s">
        <v>1075</v>
      </c>
      <c r="D570" s="4" t="s">
        <v>1076</v>
      </c>
      <c r="E570" s="9" t="s">
        <v>1091</v>
      </c>
      <c r="F570">
        <v>845416</v>
      </c>
      <c r="G570" t="s">
        <v>1090</v>
      </c>
      <c r="H570" t="s">
        <v>1090</v>
      </c>
      <c r="I570" s="12" t="str">
        <f t="shared" si="55"/>
        <v>OPAC</v>
      </c>
    </row>
    <row r="571" spans="1:9" ht="40.5" x14ac:dyDescent="0.15">
      <c r="A571" s="3" t="s">
        <v>760</v>
      </c>
      <c r="B571" s="5" t="s">
        <v>4</v>
      </c>
      <c r="C571" s="5" t="s">
        <v>751</v>
      </c>
      <c r="D571" s="5" t="s">
        <v>752</v>
      </c>
      <c r="E571" s="9" t="s">
        <v>1091</v>
      </c>
      <c r="F571">
        <v>848561</v>
      </c>
      <c r="G571" t="s">
        <v>1090</v>
      </c>
      <c r="H571" t="s">
        <v>1090</v>
      </c>
      <c r="I571" s="12" t="str">
        <f t="shared" si="55"/>
        <v>OPAC</v>
      </c>
    </row>
    <row r="572" spans="1:9" ht="27" x14ac:dyDescent="0.15">
      <c r="A572" s="2">
        <v>79405</v>
      </c>
      <c r="B572" s="4" t="s">
        <v>4</v>
      </c>
      <c r="C572" s="4" t="s">
        <v>999</v>
      </c>
      <c r="D572" s="4" t="s">
        <v>1000</v>
      </c>
      <c r="E572" s="9" t="s">
        <v>1100</v>
      </c>
      <c r="F572" t="s">
        <v>1090</v>
      </c>
      <c r="G572" t="s">
        <v>1090</v>
      </c>
      <c r="H572" t="s">
        <v>1090</v>
      </c>
    </row>
    <row r="573" spans="1:9" ht="27" x14ac:dyDescent="0.15">
      <c r="A573" s="3" t="s">
        <v>499</v>
      </c>
      <c r="B573" s="5" t="s">
        <v>4</v>
      </c>
      <c r="C573" s="5" t="s">
        <v>36</v>
      </c>
      <c r="D573" s="5" t="s">
        <v>498</v>
      </c>
      <c r="E573" s="9" t="s">
        <v>1100</v>
      </c>
      <c r="F573" t="s">
        <v>1090</v>
      </c>
      <c r="G573" t="s">
        <v>1090</v>
      </c>
      <c r="H573" t="s">
        <v>1090</v>
      </c>
    </row>
    <row r="574" spans="1:9" ht="27" x14ac:dyDescent="0.15">
      <c r="A574" s="3" t="s">
        <v>790</v>
      </c>
      <c r="B574" s="5" t="s">
        <v>4</v>
      </c>
      <c r="C574" s="5" t="s">
        <v>791</v>
      </c>
      <c r="D574" s="5" t="s">
        <v>792</v>
      </c>
      <c r="E574" s="9" t="s">
        <v>1091</v>
      </c>
      <c r="F574">
        <v>854368</v>
      </c>
      <c r="G574" t="s">
        <v>1090</v>
      </c>
      <c r="H574" t="s">
        <v>1090</v>
      </c>
      <c r="I574" s="12" t="str">
        <f t="shared" ref="I574:I576" si="56">HYPERLINK("http://klibs1.kj.yamagata-u.ac.jp/mylimedio/search/search.do?keyword=%23ID%3D"&amp;F574,"OPAC")</f>
        <v>OPAC</v>
      </c>
    </row>
    <row r="575" spans="1:9" ht="27" x14ac:dyDescent="0.15">
      <c r="A575" s="3" t="s">
        <v>790</v>
      </c>
      <c r="B575" s="5" t="s">
        <v>4</v>
      </c>
      <c r="C575" s="5" t="s">
        <v>791</v>
      </c>
      <c r="D575" s="5" t="s">
        <v>668</v>
      </c>
      <c r="E575" s="9" t="s">
        <v>1091</v>
      </c>
      <c r="F575">
        <v>843135</v>
      </c>
      <c r="G575" t="s">
        <v>1090</v>
      </c>
      <c r="H575" t="s">
        <v>1090</v>
      </c>
      <c r="I575" s="12" t="str">
        <f t="shared" si="56"/>
        <v>OPAC</v>
      </c>
    </row>
    <row r="576" spans="1:9" ht="27" x14ac:dyDescent="0.15">
      <c r="A576" s="3" t="s">
        <v>790</v>
      </c>
      <c r="B576" s="5" t="s">
        <v>4</v>
      </c>
      <c r="C576" s="5" t="s">
        <v>791</v>
      </c>
      <c r="D576" s="4" t="s">
        <v>669</v>
      </c>
      <c r="E576" s="9" t="s">
        <v>1091</v>
      </c>
      <c r="F576">
        <v>843137</v>
      </c>
      <c r="G576" t="s">
        <v>1090</v>
      </c>
      <c r="H576" t="s">
        <v>1090</v>
      </c>
      <c r="I576" s="12" t="str">
        <f t="shared" si="56"/>
        <v>OPAC</v>
      </c>
    </row>
    <row r="577" spans="1:9" ht="27" x14ac:dyDescent="0.15">
      <c r="A577" s="3" t="s">
        <v>70</v>
      </c>
      <c r="B577" s="5" t="s">
        <v>71</v>
      </c>
      <c r="C577" s="5" t="s">
        <v>5</v>
      </c>
      <c r="D577" s="5" t="s">
        <v>72</v>
      </c>
      <c r="E577" s="9" t="s">
        <v>1100</v>
      </c>
      <c r="F577" t="s">
        <v>1090</v>
      </c>
      <c r="G577" t="s">
        <v>1090</v>
      </c>
      <c r="H577" t="s">
        <v>1090</v>
      </c>
    </row>
    <row r="578" spans="1:9" ht="27" x14ac:dyDescent="0.15">
      <c r="A578" s="3" t="s">
        <v>73</v>
      </c>
      <c r="B578" s="5" t="s">
        <v>74</v>
      </c>
      <c r="C578" s="5" t="s">
        <v>5</v>
      </c>
      <c r="D578" s="5" t="s">
        <v>72</v>
      </c>
      <c r="E578" s="9" t="s">
        <v>1100</v>
      </c>
      <c r="F578" t="s">
        <v>1090</v>
      </c>
      <c r="G578" t="s">
        <v>1090</v>
      </c>
      <c r="H578" t="s">
        <v>1090</v>
      </c>
    </row>
    <row r="579" spans="1:9" ht="40.5" x14ac:dyDescent="0.15">
      <c r="A579" s="3" t="s">
        <v>761</v>
      </c>
      <c r="B579" s="5" t="s">
        <v>4</v>
      </c>
      <c r="C579" s="5" t="s">
        <v>751</v>
      </c>
      <c r="D579" s="5" t="s">
        <v>752</v>
      </c>
      <c r="E579" s="9" t="s">
        <v>1091</v>
      </c>
      <c r="F579">
        <v>848561</v>
      </c>
      <c r="G579" t="s">
        <v>1090</v>
      </c>
      <c r="H579" t="s">
        <v>1090</v>
      </c>
      <c r="I579" s="12" t="str">
        <f>HYPERLINK("http://klibs1.kj.yamagata-u.ac.jp/mylimedio/search/search.do?keyword=%23ID%3D"&amp;F579,"OPAC")</f>
        <v>OPAC</v>
      </c>
    </row>
    <row r="580" spans="1:9" ht="27" x14ac:dyDescent="0.15">
      <c r="A580" s="2">
        <v>79415</v>
      </c>
      <c r="B580" s="4" t="s">
        <v>4</v>
      </c>
      <c r="C580" s="4" t="s">
        <v>999</v>
      </c>
      <c r="D580" s="4" t="s">
        <v>1000</v>
      </c>
      <c r="E580" s="9" t="s">
        <v>1100</v>
      </c>
      <c r="F580" t="s">
        <v>1090</v>
      </c>
      <c r="G580" t="s">
        <v>1090</v>
      </c>
      <c r="H580" t="s">
        <v>1090</v>
      </c>
    </row>
    <row r="581" spans="1:9" ht="27" x14ac:dyDescent="0.15">
      <c r="A581" s="3" t="s">
        <v>743</v>
      </c>
      <c r="B581" s="5" t="s">
        <v>4</v>
      </c>
      <c r="C581" s="5" t="s">
        <v>507</v>
      </c>
      <c r="D581" s="5" t="s">
        <v>742</v>
      </c>
      <c r="E581" s="9" t="s">
        <v>1091</v>
      </c>
      <c r="F581">
        <v>862454</v>
      </c>
      <c r="G581" t="s">
        <v>1090</v>
      </c>
      <c r="H581" t="s">
        <v>1090</v>
      </c>
      <c r="I581" s="12" t="str">
        <f t="shared" ref="I581:I582" si="57">HYPERLINK("http://klibs1.kj.yamagata-u.ac.jp/mylimedio/search/search.do?keyword=%23ID%3D"&amp;F581,"OPAC")</f>
        <v>OPAC</v>
      </c>
    </row>
    <row r="582" spans="1:9" ht="27" x14ac:dyDescent="0.15">
      <c r="A582" s="3" t="s">
        <v>442</v>
      </c>
      <c r="B582" s="5" t="s">
        <v>4</v>
      </c>
      <c r="C582" s="5" t="s">
        <v>422</v>
      </c>
      <c r="D582" s="5" t="s">
        <v>441</v>
      </c>
      <c r="E582" s="9" t="s">
        <v>1091</v>
      </c>
      <c r="F582">
        <v>854809</v>
      </c>
      <c r="G582" t="s">
        <v>1090</v>
      </c>
      <c r="H582" t="s">
        <v>1090</v>
      </c>
      <c r="I582" s="12" t="str">
        <f t="shared" si="57"/>
        <v>OPAC</v>
      </c>
    </row>
    <row r="583" spans="1:9" ht="27" x14ac:dyDescent="0.15">
      <c r="A583" s="3" t="s">
        <v>173</v>
      </c>
      <c r="B583" s="5" t="s">
        <v>4</v>
      </c>
      <c r="C583" s="5" t="s">
        <v>36</v>
      </c>
      <c r="D583" s="5" t="s">
        <v>171</v>
      </c>
      <c r="E583" s="9" t="s">
        <v>1100</v>
      </c>
      <c r="F583" t="s">
        <v>1090</v>
      </c>
      <c r="G583" t="s">
        <v>1090</v>
      </c>
      <c r="H583" t="s">
        <v>1090</v>
      </c>
    </row>
    <row r="584" spans="1:9" ht="27" x14ac:dyDescent="0.15">
      <c r="A584" s="3" t="s">
        <v>3</v>
      </c>
      <c r="B584" s="5" t="s">
        <v>4</v>
      </c>
      <c r="C584" s="5" t="s">
        <v>5</v>
      </c>
      <c r="D584" s="5" t="s">
        <v>6</v>
      </c>
      <c r="E584" s="9" t="s">
        <v>1100</v>
      </c>
      <c r="F584" t="s">
        <v>1090</v>
      </c>
      <c r="G584" t="s">
        <v>1090</v>
      </c>
      <c r="H584" t="s">
        <v>1090</v>
      </c>
    </row>
    <row r="585" spans="1:9" ht="27" x14ac:dyDescent="0.15">
      <c r="A585" s="3" t="s">
        <v>744</v>
      </c>
      <c r="B585" s="5" t="s">
        <v>4</v>
      </c>
      <c r="C585" s="5" t="s">
        <v>721</v>
      </c>
      <c r="D585" s="5" t="s">
        <v>745</v>
      </c>
      <c r="E585" s="9" t="s">
        <v>1100</v>
      </c>
      <c r="F585" t="s">
        <v>1090</v>
      </c>
      <c r="G585" t="s">
        <v>1090</v>
      </c>
      <c r="H585" t="s">
        <v>1090</v>
      </c>
    </row>
    <row r="586" spans="1:9" ht="27" x14ac:dyDescent="0.15">
      <c r="A586" s="3" t="s">
        <v>796</v>
      </c>
      <c r="B586" s="5" t="s">
        <v>4</v>
      </c>
      <c r="C586" s="5" t="s">
        <v>334</v>
      </c>
      <c r="D586" s="5" t="s">
        <v>794</v>
      </c>
      <c r="E586" s="9" t="s">
        <v>1091</v>
      </c>
      <c r="F586">
        <v>834106</v>
      </c>
      <c r="G586" t="s">
        <v>1090</v>
      </c>
      <c r="H586" t="s">
        <v>1090</v>
      </c>
      <c r="I586" s="12" t="str">
        <f>HYPERLINK("http://klibs1.kj.yamagata-u.ac.jp/mylimedio/search/search.do?keyword=%23ID%3D"&amp;F586,"OPAC")</f>
        <v>OPAC</v>
      </c>
    </row>
    <row r="587" spans="1:9" ht="27" x14ac:dyDescent="0.15">
      <c r="A587" s="3" t="s">
        <v>860</v>
      </c>
      <c r="B587" s="5" t="s">
        <v>861</v>
      </c>
      <c r="C587" s="5" t="s">
        <v>663</v>
      </c>
      <c r="D587" s="5" t="s">
        <v>862</v>
      </c>
      <c r="E587" s="9" t="s">
        <v>1100</v>
      </c>
      <c r="F587" t="s">
        <v>1090</v>
      </c>
      <c r="G587" t="s">
        <v>1090</v>
      </c>
      <c r="H587" t="s">
        <v>1090</v>
      </c>
    </row>
    <row r="588" spans="1:9" ht="27" x14ac:dyDescent="0.15">
      <c r="A588" s="3" t="s">
        <v>882</v>
      </c>
      <c r="B588" s="5" t="s">
        <v>883</v>
      </c>
      <c r="C588" s="5" t="s">
        <v>330</v>
      </c>
      <c r="D588" s="5" t="s">
        <v>884</v>
      </c>
      <c r="E588" s="9" t="s">
        <v>1100</v>
      </c>
      <c r="F588" t="s">
        <v>1090</v>
      </c>
      <c r="G588" t="s">
        <v>1090</v>
      </c>
      <c r="H588" t="s">
        <v>1090</v>
      </c>
    </row>
    <row r="589" spans="1:9" ht="27" x14ac:dyDescent="0.15">
      <c r="A589" s="3" t="s">
        <v>882</v>
      </c>
      <c r="B589" s="5" t="s">
        <v>883</v>
      </c>
      <c r="C589" s="5" t="s">
        <v>330</v>
      </c>
      <c r="D589" s="5" t="s">
        <v>331</v>
      </c>
      <c r="E589" s="9" t="s">
        <v>1091</v>
      </c>
      <c r="F589">
        <v>748201</v>
      </c>
      <c r="G589" t="s">
        <v>1090</v>
      </c>
      <c r="H589" t="s">
        <v>1090</v>
      </c>
      <c r="I589" s="12" t="str">
        <f t="shared" ref="I589:I613" si="58">HYPERLINK("http://klibs1.kj.yamagata-u.ac.jp/mylimedio/search/search.do?keyword=%23ID%3D"&amp;F589,"OPAC")</f>
        <v>OPAC</v>
      </c>
    </row>
    <row r="590" spans="1:9" ht="27" x14ac:dyDescent="0.15">
      <c r="A590" s="3" t="s">
        <v>882</v>
      </c>
      <c r="B590" s="5" t="s">
        <v>883</v>
      </c>
      <c r="C590" s="5" t="s">
        <v>330</v>
      </c>
      <c r="D590" s="4" t="s">
        <v>885</v>
      </c>
      <c r="E590" s="9" t="s">
        <v>1091</v>
      </c>
      <c r="F590">
        <v>844890</v>
      </c>
      <c r="G590" t="s">
        <v>1090</v>
      </c>
      <c r="H590" t="s">
        <v>1090</v>
      </c>
      <c r="I590" s="12" t="str">
        <f t="shared" si="58"/>
        <v>OPAC</v>
      </c>
    </row>
    <row r="591" spans="1:9" ht="27" x14ac:dyDescent="0.15">
      <c r="A591" s="3" t="s">
        <v>557</v>
      </c>
      <c r="B591" s="5" t="s">
        <v>554</v>
      </c>
      <c r="C591" s="5" t="s">
        <v>393</v>
      </c>
      <c r="D591" s="5" t="s">
        <v>555</v>
      </c>
      <c r="E591" s="9" t="s">
        <v>1091</v>
      </c>
      <c r="F591">
        <v>764954</v>
      </c>
      <c r="G591" t="s">
        <v>1090</v>
      </c>
      <c r="H591" t="s">
        <v>1090</v>
      </c>
      <c r="I591" s="12" t="str">
        <f t="shared" si="58"/>
        <v>OPAC</v>
      </c>
    </row>
    <row r="592" spans="1:9" ht="27" x14ac:dyDescent="0.15">
      <c r="A592" s="3" t="s">
        <v>64</v>
      </c>
      <c r="B592" s="5" t="s">
        <v>65</v>
      </c>
      <c r="C592" s="5" t="s">
        <v>66</v>
      </c>
      <c r="D592" s="5" t="s">
        <v>67</v>
      </c>
      <c r="E592" s="9" t="s">
        <v>1091</v>
      </c>
      <c r="F592">
        <v>399427</v>
      </c>
      <c r="G592" t="s">
        <v>1090</v>
      </c>
      <c r="H592" t="s">
        <v>1090</v>
      </c>
      <c r="I592" s="12" t="str">
        <f t="shared" si="58"/>
        <v>OPAC</v>
      </c>
    </row>
    <row r="593" spans="1:9" ht="27" x14ac:dyDescent="0.15">
      <c r="A593" s="3" t="s">
        <v>64</v>
      </c>
      <c r="B593" s="5" t="s">
        <v>65</v>
      </c>
      <c r="C593" s="5" t="s">
        <v>66</v>
      </c>
      <c r="D593" s="5" t="s">
        <v>68</v>
      </c>
      <c r="E593" s="9" t="s">
        <v>1091</v>
      </c>
      <c r="F593">
        <v>834491</v>
      </c>
      <c r="G593" t="s">
        <v>1090</v>
      </c>
      <c r="H593" t="s">
        <v>1090</v>
      </c>
      <c r="I593" s="12" t="str">
        <f t="shared" si="58"/>
        <v>OPAC</v>
      </c>
    </row>
    <row r="594" spans="1:9" ht="27" x14ac:dyDescent="0.15">
      <c r="A594" s="3" t="s">
        <v>64</v>
      </c>
      <c r="B594" s="5" t="s">
        <v>65</v>
      </c>
      <c r="C594" s="5" t="s">
        <v>66</v>
      </c>
      <c r="D594" s="4" t="s">
        <v>69</v>
      </c>
      <c r="E594" s="9" t="s">
        <v>1091</v>
      </c>
      <c r="F594">
        <v>834949</v>
      </c>
      <c r="G594" t="s">
        <v>1090</v>
      </c>
      <c r="H594" t="s">
        <v>1090</v>
      </c>
      <c r="I594" s="12" t="str">
        <f t="shared" si="58"/>
        <v>OPAC</v>
      </c>
    </row>
    <row r="595" spans="1:9" ht="27" x14ac:dyDescent="0.15">
      <c r="A595" s="2">
        <v>79457</v>
      </c>
      <c r="B595" s="4" t="s">
        <v>1077</v>
      </c>
      <c r="C595" s="4" t="s">
        <v>1078</v>
      </c>
      <c r="D595" s="4" t="s">
        <v>1079</v>
      </c>
      <c r="E595" s="9" t="s">
        <v>1091</v>
      </c>
      <c r="F595">
        <v>764610</v>
      </c>
      <c r="G595" t="s">
        <v>1090</v>
      </c>
      <c r="H595" t="s">
        <v>1090</v>
      </c>
      <c r="I595" s="12" t="str">
        <f t="shared" si="58"/>
        <v>OPAC</v>
      </c>
    </row>
    <row r="596" spans="1:9" ht="27" x14ac:dyDescent="0.15">
      <c r="A596" s="2">
        <v>79457</v>
      </c>
      <c r="B596" s="4" t="s">
        <v>1077</v>
      </c>
      <c r="C596" s="4" t="s">
        <v>1078</v>
      </c>
      <c r="D596" s="4" t="s">
        <v>1080</v>
      </c>
      <c r="E596" s="9" t="s">
        <v>1091</v>
      </c>
      <c r="F596">
        <v>836204</v>
      </c>
      <c r="G596" t="s">
        <v>1090</v>
      </c>
      <c r="H596" t="s">
        <v>1090</v>
      </c>
      <c r="I596" s="12" t="str">
        <f t="shared" si="58"/>
        <v>OPAC</v>
      </c>
    </row>
    <row r="597" spans="1:9" ht="40.5" x14ac:dyDescent="0.15">
      <c r="A597" s="3" t="s">
        <v>863</v>
      </c>
      <c r="B597" s="5" t="s">
        <v>864</v>
      </c>
      <c r="C597" s="5" t="s">
        <v>865</v>
      </c>
      <c r="D597" s="5" t="s">
        <v>866</v>
      </c>
      <c r="E597" s="9" t="s">
        <v>1091</v>
      </c>
      <c r="F597">
        <v>795417</v>
      </c>
      <c r="G597" t="s">
        <v>1090</v>
      </c>
      <c r="H597" t="s">
        <v>1090</v>
      </c>
      <c r="I597" s="12" t="str">
        <f t="shared" si="58"/>
        <v>OPAC</v>
      </c>
    </row>
    <row r="598" spans="1:9" ht="40.5" x14ac:dyDescent="0.15">
      <c r="A598" s="3" t="s">
        <v>863</v>
      </c>
      <c r="B598" s="5" t="s">
        <v>864</v>
      </c>
      <c r="C598" s="5" t="s">
        <v>865</v>
      </c>
      <c r="D598" s="5" t="s">
        <v>867</v>
      </c>
      <c r="E598" s="9" t="s">
        <v>1091</v>
      </c>
      <c r="F598">
        <v>854550</v>
      </c>
      <c r="G598" t="s">
        <v>1090</v>
      </c>
      <c r="H598" t="s">
        <v>1090</v>
      </c>
      <c r="I598" s="12" t="str">
        <f t="shared" si="58"/>
        <v>OPAC</v>
      </c>
    </row>
    <row r="599" spans="1:9" ht="27" x14ac:dyDescent="0.15">
      <c r="A599" s="3" t="s">
        <v>816</v>
      </c>
      <c r="B599" s="5" t="s">
        <v>250</v>
      </c>
      <c r="C599" s="5" t="s">
        <v>817</v>
      </c>
      <c r="D599" s="5" t="s">
        <v>818</v>
      </c>
      <c r="E599" s="9" t="s">
        <v>1091</v>
      </c>
      <c r="F599">
        <v>198082</v>
      </c>
      <c r="G599" t="s">
        <v>1090</v>
      </c>
      <c r="H599" t="s">
        <v>1090</v>
      </c>
      <c r="I599" s="12" t="str">
        <f t="shared" si="58"/>
        <v>OPAC</v>
      </c>
    </row>
    <row r="600" spans="1:9" ht="27" x14ac:dyDescent="0.15">
      <c r="A600" s="3" t="s">
        <v>816</v>
      </c>
      <c r="B600" s="5" t="s">
        <v>250</v>
      </c>
      <c r="C600" s="5" t="s">
        <v>817</v>
      </c>
      <c r="D600" s="5" t="s">
        <v>819</v>
      </c>
      <c r="E600" s="9" t="s">
        <v>1091</v>
      </c>
      <c r="F600">
        <v>832089</v>
      </c>
      <c r="G600" t="s">
        <v>1090</v>
      </c>
      <c r="H600" t="s">
        <v>1090</v>
      </c>
      <c r="I600" s="12" t="str">
        <f t="shared" si="58"/>
        <v>OPAC</v>
      </c>
    </row>
    <row r="601" spans="1:9" ht="27" x14ac:dyDescent="0.15">
      <c r="A601" s="3" t="s">
        <v>816</v>
      </c>
      <c r="B601" s="5" t="s">
        <v>250</v>
      </c>
      <c r="C601" s="5" t="s">
        <v>817</v>
      </c>
      <c r="D601" s="4" t="s">
        <v>820</v>
      </c>
      <c r="E601" s="9" t="s">
        <v>1091</v>
      </c>
      <c r="F601">
        <v>243011</v>
      </c>
      <c r="G601" t="s">
        <v>1090</v>
      </c>
      <c r="H601" t="s">
        <v>1090</v>
      </c>
      <c r="I601" s="12" t="str">
        <f t="shared" si="58"/>
        <v>OPAC</v>
      </c>
    </row>
    <row r="602" spans="1:9" ht="27" x14ac:dyDescent="0.15">
      <c r="A602" s="3" t="s">
        <v>816</v>
      </c>
      <c r="B602" s="5" t="s">
        <v>250</v>
      </c>
      <c r="C602" s="5" t="s">
        <v>817</v>
      </c>
      <c r="D602" s="4" t="s">
        <v>821</v>
      </c>
      <c r="E602" s="9" t="s">
        <v>1091</v>
      </c>
      <c r="F602">
        <v>787550</v>
      </c>
      <c r="G602" t="s">
        <v>1090</v>
      </c>
      <c r="H602" t="s">
        <v>1090</v>
      </c>
      <c r="I602" s="12" t="str">
        <f t="shared" si="58"/>
        <v>OPAC</v>
      </c>
    </row>
    <row r="603" spans="1:9" ht="27" x14ac:dyDescent="0.15">
      <c r="A603" s="3" t="s">
        <v>816</v>
      </c>
      <c r="B603" s="5" t="s">
        <v>250</v>
      </c>
      <c r="C603" s="5" t="s">
        <v>817</v>
      </c>
      <c r="D603" s="4" t="s">
        <v>822</v>
      </c>
      <c r="E603" s="9" t="s">
        <v>1092</v>
      </c>
      <c r="F603">
        <v>834493</v>
      </c>
      <c r="G603" t="s">
        <v>1090</v>
      </c>
      <c r="H603" t="s">
        <v>1090</v>
      </c>
      <c r="I603" s="12" t="str">
        <f t="shared" si="58"/>
        <v>OPAC</v>
      </c>
    </row>
    <row r="604" spans="1:9" ht="27" x14ac:dyDescent="0.15">
      <c r="A604" s="3" t="s">
        <v>816</v>
      </c>
      <c r="B604" s="5" t="s">
        <v>250</v>
      </c>
      <c r="C604" s="5" t="s">
        <v>817</v>
      </c>
      <c r="D604" s="4" t="s">
        <v>823</v>
      </c>
      <c r="E604" s="9" t="s">
        <v>1091</v>
      </c>
      <c r="F604">
        <v>834689</v>
      </c>
      <c r="G604" t="s">
        <v>1090</v>
      </c>
      <c r="H604" t="s">
        <v>1090</v>
      </c>
      <c r="I604" s="12" t="str">
        <f t="shared" si="58"/>
        <v>OPAC</v>
      </c>
    </row>
    <row r="605" spans="1:9" ht="27" x14ac:dyDescent="0.15">
      <c r="A605" s="3" t="s">
        <v>816</v>
      </c>
      <c r="B605" s="5" t="s">
        <v>250</v>
      </c>
      <c r="C605" s="5" t="s">
        <v>817</v>
      </c>
      <c r="D605" s="4" t="s">
        <v>824</v>
      </c>
      <c r="E605" s="9" t="s">
        <v>1091</v>
      </c>
      <c r="F605">
        <v>845354</v>
      </c>
      <c r="G605" t="s">
        <v>1090</v>
      </c>
      <c r="H605" t="s">
        <v>1090</v>
      </c>
      <c r="I605" s="12" t="str">
        <f t="shared" si="58"/>
        <v>OPAC</v>
      </c>
    </row>
    <row r="606" spans="1:9" ht="27" x14ac:dyDescent="0.15">
      <c r="A606" s="3" t="s">
        <v>249</v>
      </c>
      <c r="B606" s="5" t="s">
        <v>250</v>
      </c>
      <c r="C606" s="5" t="s">
        <v>251</v>
      </c>
      <c r="D606" s="5" t="s">
        <v>248</v>
      </c>
      <c r="E606" s="9" t="s">
        <v>1091</v>
      </c>
      <c r="F606">
        <v>764898</v>
      </c>
      <c r="G606" t="s">
        <v>1090</v>
      </c>
      <c r="H606" t="s">
        <v>1090</v>
      </c>
      <c r="I606" s="12" t="str">
        <f t="shared" si="58"/>
        <v>OPAC</v>
      </c>
    </row>
    <row r="607" spans="1:9" ht="27" x14ac:dyDescent="0.15">
      <c r="A607" s="3" t="s">
        <v>11</v>
      </c>
      <c r="B607" s="5" t="s">
        <v>8</v>
      </c>
      <c r="C607" s="5" t="s">
        <v>9</v>
      </c>
      <c r="D607" s="5" t="s">
        <v>10</v>
      </c>
      <c r="E607" s="9" t="s">
        <v>1091</v>
      </c>
      <c r="F607">
        <v>862543</v>
      </c>
      <c r="G607" t="s">
        <v>1090</v>
      </c>
      <c r="H607" t="s">
        <v>1090</v>
      </c>
      <c r="I607" s="12" t="str">
        <f t="shared" si="58"/>
        <v>OPAC</v>
      </c>
    </row>
    <row r="608" spans="1:9" ht="27" x14ac:dyDescent="0.15">
      <c r="A608" s="3" t="s">
        <v>133</v>
      </c>
      <c r="B608" s="5" t="s">
        <v>130</v>
      </c>
      <c r="C608" s="5" t="s">
        <v>131</v>
      </c>
      <c r="D608" s="5" t="s">
        <v>132</v>
      </c>
      <c r="E608" s="9" t="s">
        <v>1091</v>
      </c>
      <c r="F608">
        <v>862755</v>
      </c>
      <c r="G608" t="s">
        <v>1090</v>
      </c>
      <c r="H608" t="s">
        <v>1090</v>
      </c>
      <c r="I608" s="12" t="str">
        <f t="shared" si="58"/>
        <v>OPAC</v>
      </c>
    </row>
    <row r="609" spans="1:9" ht="27" x14ac:dyDescent="0.15">
      <c r="A609" s="2">
        <v>79503</v>
      </c>
      <c r="B609" s="4" t="s">
        <v>1014</v>
      </c>
      <c r="C609" s="4" t="s">
        <v>1015</v>
      </c>
      <c r="D609" s="4" t="s">
        <v>1016</v>
      </c>
      <c r="E609" s="9" t="s">
        <v>1091</v>
      </c>
      <c r="F609">
        <v>854527</v>
      </c>
      <c r="G609" t="s">
        <v>1090</v>
      </c>
      <c r="H609" t="s">
        <v>1090</v>
      </c>
      <c r="I609" s="12" t="str">
        <f t="shared" si="58"/>
        <v>OPAC</v>
      </c>
    </row>
    <row r="610" spans="1:9" ht="27" x14ac:dyDescent="0.15">
      <c r="A610" s="3" t="s">
        <v>57</v>
      </c>
      <c r="B610" s="5" t="s">
        <v>58</v>
      </c>
      <c r="C610" s="5" t="s">
        <v>5</v>
      </c>
      <c r="D610" s="5" t="s">
        <v>59</v>
      </c>
      <c r="E610" s="9" t="s">
        <v>1091</v>
      </c>
      <c r="F610">
        <v>481139</v>
      </c>
      <c r="G610" t="s">
        <v>1090</v>
      </c>
      <c r="H610" t="s">
        <v>1090</v>
      </c>
      <c r="I610" s="12" t="str">
        <f t="shared" si="58"/>
        <v>OPAC</v>
      </c>
    </row>
    <row r="611" spans="1:9" ht="27" x14ac:dyDescent="0.15">
      <c r="A611" s="3" t="s">
        <v>57</v>
      </c>
      <c r="B611" s="5" t="s">
        <v>58</v>
      </c>
      <c r="C611" s="5" t="s">
        <v>5</v>
      </c>
      <c r="D611" s="5" t="s">
        <v>60</v>
      </c>
      <c r="E611" s="9" t="s">
        <v>1091</v>
      </c>
      <c r="F611">
        <v>658997</v>
      </c>
      <c r="G611" t="s">
        <v>1090</v>
      </c>
      <c r="H611" t="s">
        <v>1090</v>
      </c>
      <c r="I611" s="12" t="str">
        <f t="shared" si="58"/>
        <v>OPAC</v>
      </c>
    </row>
    <row r="612" spans="1:9" ht="27" x14ac:dyDescent="0.15">
      <c r="A612" s="3" t="s">
        <v>57</v>
      </c>
      <c r="B612" s="5" t="s">
        <v>58</v>
      </c>
      <c r="C612" s="5" t="s">
        <v>5</v>
      </c>
      <c r="D612" s="4" t="s">
        <v>61</v>
      </c>
      <c r="E612" s="9" t="s">
        <v>1091</v>
      </c>
      <c r="F612">
        <v>693420</v>
      </c>
      <c r="G612" t="s">
        <v>1090</v>
      </c>
      <c r="H612" t="s">
        <v>1090</v>
      </c>
      <c r="I612" s="12" t="str">
        <f t="shared" si="58"/>
        <v>OPAC</v>
      </c>
    </row>
    <row r="613" spans="1:9" ht="27" x14ac:dyDescent="0.15">
      <c r="A613" s="3" t="s">
        <v>57</v>
      </c>
      <c r="B613" s="5" t="s">
        <v>58</v>
      </c>
      <c r="C613" s="5" t="s">
        <v>5</v>
      </c>
      <c r="D613" s="4" t="s">
        <v>62</v>
      </c>
      <c r="E613" s="9" t="s">
        <v>1091</v>
      </c>
      <c r="F613">
        <v>693420</v>
      </c>
      <c r="G613" t="s">
        <v>1090</v>
      </c>
      <c r="H613" t="s">
        <v>1090</v>
      </c>
      <c r="I613" s="12" t="str">
        <f t="shared" si="58"/>
        <v>OPAC</v>
      </c>
    </row>
    <row r="614" spans="1:9" ht="27" x14ac:dyDescent="0.15">
      <c r="A614" s="3" t="s">
        <v>213</v>
      </c>
      <c r="B614" s="5" t="s">
        <v>214</v>
      </c>
      <c r="C614" s="5" t="s">
        <v>205</v>
      </c>
      <c r="D614" s="5" t="s">
        <v>215</v>
      </c>
      <c r="E614" s="9" t="s">
        <v>1100</v>
      </c>
      <c r="F614" t="s">
        <v>1090</v>
      </c>
      <c r="G614" t="s">
        <v>1090</v>
      </c>
      <c r="H614" t="s">
        <v>1090</v>
      </c>
    </row>
    <row r="615" spans="1:9" ht="27" x14ac:dyDescent="0.15">
      <c r="A615" s="3" t="s">
        <v>213</v>
      </c>
      <c r="B615" s="5" t="s">
        <v>214</v>
      </c>
      <c r="C615" s="5" t="s">
        <v>205</v>
      </c>
      <c r="D615" s="5" t="s">
        <v>216</v>
      </c>
      <c r="E615" s="9" t="s">
        <v>1100</v>
      </c>
      <c r="F615" t="s">
        <v>1090</v>
      </c>
      <c r="G615" t="s">
        <v>1090</v>
      </c>
      <c r="H615" t="s">
        <v>1090</v>
      </c>
    </row>
    <row r="616" spans="1:9" ht="27" x14ac:dyDescent="0.15">
      <c r="A616" s="3" t="s">
        <v>213</v>
      </c>
      <c r="B616" s="5" t="s">
        <v>214</v>
      </c>
      <c r="C616" s="5" t="s">
        <v>205</v>
      </c>
      <c r="D616" s="4" t="s">
        <v>208</v>
      </c>
      <c r="E616" s="9" t="s">
        <v>1091</v>
      </c>
      <c r="F616">
        <v>855070</v>
      </c>
      <c r="G616" t="s">
        <v>1090</v>
      </c>
      <c r="H616" t="s">
        <v>1090</v>
      </c>
      <c r="I616" s="12" t="str">
        <f t="shared" ref="I616:I647" si="59">HYPERLINK("http://klibs1.kj.yamagata-u.ac.jp/mylimedio/search/search.do?keyword=%23ID%3D"&amp;F616,"OPAC")</f>
        <v>OPAC</v>
      </c>
    </row>
    <row r="617" spans="1:9" ht="27" x14ac:dyDescent="0.15">
      <c r="A617" s="3" t="s">
        <v>213</v>
      </c>
      <c r="B617" s="5" t="s">
        <v>214</v>
      </c>
      <c r="C617" s="5" t="s">
        <v>205</v>
      </c>
      <c r="D617" s="4" t="s">
        <v>217</v>
      </c>
      <c r="E617" s="9" t="s">
        <v>1091</v>
      </c>
      <c r="F617">
        <v>833902</v>
      </c>
      <c r="G617" t="s">
        <v>1090</v>
      </c>
      <c r="H617" t="s">
        <v>1090</v>
      </c>
      <c r="I617" s="12" t="str">
        <f t="shared" si="59"/>
        <v>OPAC</v>
      </c>
    </row>
    <row r="618" spans="1:9" ht="27" x14ac:dyDescent="0.15">
      <c r="A618" s="3" t="s">
        <v>213</v>
      </c>
      <c r="B618" s="5" t="s">
        <v>214</v>
      </c>
      <c r="C618" s="5" t="s">
        <v>205</v>
      </c>
      <c r="D618" s="4" t="s">
        <v>218</v>
      </c>
      <c r="E618" s="9" t="s">
        <v>1091</v>
      </c>
      <c r="F618">
        <v>834409</v>
      </c>
      <c r="G618" t="s">
        <v>1090</v>
      </c>
      <c r="H618" t="s">
        <v>1090</v>
      </c>
      <c r="I618" s="12" t="str">
        <f t="shared" si="59"/>
        <v>OPAC</v>
      </c>
    </row>
    <row r="619" spans="1:9" ht="27" x14ac:dyDescent="0.15">
      <c r="A619" s="3" t="s">
        <v>213</v>
      </c>
      <c r="B619" s="5" t="s">
        <v>214</v>
      </c>
      <c r="C619" s="5" t="s">
        <v>205</v>
      </c>
      <c r="D619" s="4" t="s">
        <v>210</v>
      </c>
      <c r="E619" s="9" t="s">
        <v>1091</v>
      </c>
      <c r="F619">
        <v>844894</v>
      </c>
      <c r="G619" t="s">
        <v>1090</v>
      </c>
      <c r="H619" t="s">
        <v>1090</v>
      </c>
      <c r="I619" s="12" t="str">
        <f t="shared" si="59"/>
        <v>OPAC</v>
      </c>
    </row>
    <row r="620" spans="1:9" ht="27" x14ac:dyDescent="0.15">
      <c r="A620" s="3" t="s">
        <v>213</v>
      </c>
      <c r="B620" s="5" t="s">
        <v>214</v>
      </c>
      <c r="C620" s="5" t="s">
        <v>205</v>
      </c>
      <c r="D620" s="4" t="s">
        <v>211</v>
      </c>
      <c r="E620" s="9" t="s">
        <v>1091</v>
      </c>
      <c r="F620">
        <v>854655</v>
      </c>
      <c r="G620" t="s">
        <v>1090</v>
      </c>
      <c r="H620" t="s">
        <v>1090</v>
      </c>
      <c r="I620" s="12" t="str">
        <f t="shared" si="59"/>
        <v>OPAC</v>
      </c>
    </row>
    <row r="621" spans="1:9" ht="27" x14ac:dyDescent="0.15">
      <c r="A621" s="3" t="s">
        <v>213</v>
      </c>
      <c r="B621" s="5" t="s">
        <v>214</v>
      </c>
      <c r="C621" s="5" t="s">
        <v>205</v>
      </c>
      <c r="D621" s="4" t="s">
        <v>212</v>
      </c>
      <c r="E621" s="9" t="s">
        <v>1091</v>
      </c>
      <c r="F621">
        <v>239675</v>
      </c>
      <c r="G621" t="s">
        <v>1090</v>
      </c>
      <c r="H621" t="s">
        <v>1090</v>
      </c>
      <c r="I621" s="12" t="str">
        <f t="shared" si="59"/>
        <v>OPAC</v>
      </c>
    </row>
    <row r="622" spans="1:9" ht="27" x14ac:dyDescent="0.15">
      <c r="A622" s="3" t="s">
        <v>913</v>
      </c>
      <c r="B622" s="5" t="s">
        <v>914</v>
      </c>
      <c r="C622" s="5" t="s">
        <v>364</v>
      </c>
      <c r="D622" s="5" t="s">
        <v>915</v>
      </c>
      <c r="E622" s="9" t="s">
        <v>1091</v>
      </c>
      <c r="F622">
        <v>794466</v>
      </c>
      <c r="G622" t="s">
        <v>1090</v>
      </c>
      <c r="H622" t="s">
        <v>1090</v>
      </c>
      <c r="I622" s="12" t="str">
        <f t="shared" si="59"/>
        <v>OPAC</v>
      </c>
    </row>
    <row r="623" spans="1:9" ht="27" x14ac:dyDescent="0.15">
      <c r="A623" s="3" t="s">
        <v>913</v>
      </c>
      <c r="B623" s="5" t="s">
        <v>914</v>
      </c>
      <c r="C623" s="5" t="s">
        <v>364</v>
      </c>
      <c r="D623" s="5" t="s">
        <v>916</v>
      </c>
      <c r="E623" s="9" t="s">
        <v>1091</v>
      </c>
      <c r="F623">
        <v>833278</v>
      </c>
      <c r="G623" t="s">
        <v>1090</v>
      </c>
      <c r="H623" t="s">
        <v>1090</v>
      </c>
      <c r="I623" s="12" t="str">
        <f t="shared" si="59"/>
        <v>OPAC</v>
      </c>
    </row>
    <row r="624" spans="1:9" ht="27" x14ac:dyDescent="0.15">
      <c r="A624" s="3" t="s">
        <v>913</v>
      </c>
      <c r="B624" s="5" t="s">
        <v>914</v>
      </c>
      <c r="C624" s="5" t="s">
        <v>364</v>
      </c>
      <c r="D624" s="4" t="s">
        <v>917</v>
      </c>
      <c r="E624" s="9" t="s">
        <v>1091</v>
      </c>
      <c r="F624">
        <v>761686</v>
      </c>
      <c r="G624" t="s">
        <v>1090</v>
      </c>
      <c r="H624" t="s">
        <v>1090</v>
      </c>
      <c r="I624" s="12" t="str">
        <f t="shared" si="59"/>
        <v>OPAC</v>
      </c>
    </row>
    <row r="625" spans="1:9" ht="27" x14ac:dyDescent="0.15">
      <c r="A625" s="3" t="s">
        <v>913</v>
      </c>
      <c r="B625" s="5" t="s">
        <v>914</v>
      </c>
      <c r="C625" s="5" t="s">
        <v>364</v>
      </c>
      <c r="D625" s="4" t="s">
        <v>918</v>
      </c>
      <c r="E625" s="9" t="s">
        <v>1091</v>
      </c>
      <c r="F625">
        <v>834638</v>
      </c>
      <c r="G625" t="s">
        <v>1090</v>
      </c>
      <c r="H625" t="s">
        <v>1090</v>
      </c>
      <c r="I625" s="12" t="str">
        <f t="shared" si="59"/>
        <v>OPAC</v>
      </c>
    </row>
    <row r="626" spans="1:9" ht="27" x14ac:dyDescent="0.15">
      <c r="A626" s="3" t="s">
        <v>348</v>
      </c>
      <c r="B626" s="5" t="s">
        <v>88</v>
      </c>
      <c r="C626" s="5" t="s">
        <v>349</v>
      </c>
      <c r="D626" s="5" t="s">
        <v>347</v>
      </c>
      <c r="E626" s="9" t="s">
        <v>1091</v>
      </c>
      <c r="F626">
        <v>348686</v>
      </c>
      <c r="G626" t="s">
        <v>1090</v>
      </c>
      <c r="H626" t="s">
        <v>1090</v>
      </c>
      <c r="I626" s="12" t="str">
        <f t="shared" si="59"/>
        <v>OPAC</v>
      </c>
    </row>
    <row r="627" spans="1:9" ht="27" x14ac:dyDescent="0.15">
      <c r="A627" s="3" t="s">
        <v>558</v>
      </c>
      <c r="B627" s="5" t="s">
        <v>554</v>
      </c>
      <c r="C627" s="5" t="s">
        <v>393</v>
      </c>
      <c r="D627" s="5" t="s">
        <v>555</v>
      </c>
      <c r="E627" s="9" t="s">
        <v>1091</v>
      </c>
      <c r="F627">
        <v>764954</v>
      </c>
      <c r="G627" t="s">
        <v>1090</v>
      </c>
      <c r="H627" t="s">
        <v>1090</v>
      </c>
      <c r="I627" s="12" t="str">
        <f t="shared" si="59"/>
        <v>OPAC</v>
      </c>
    </row>
    <row r="628" spans="1:9" ht="27" x14ac:dyDescent="0.15">
      <c r="A628" s="3" t="s">
        <v>436</v>
      </c>
      <c r="B628" s="5" t="s">
        <v>437</v>
      </c>
      <c r="C628" s="5" t="s">
        <v>199</v>
      </c>
      <c r="D628" s="5" t="s">
        <v>438</v>
      </c>
      <c r="E628" s="9" t="s">
        <v>1091</v>
      </c>
      <c r="F628">
        <v>862550</v>
      </c>
      <c r="G628" t="s">
        <v>1090</v>
      </c>
      <c r="H628" t="s">
        <v>1090</v>
      </c>
      <c r="I628" s="12" t="str">
        <f t="shared" si="59"/>
        <v>OPAC</v>
      </c>
    </row>
    <row r="629" spans="1:9" ht="27" x14ac:dyDescent="0.15">
      <c r="A629" s="3" t="s">
        <v>436</v>
      </c>
      <c r="B629" s="5" t="s">
        <v>437</v>
      </c>
      <c r="C629" s="5" t="s">
        <v>199</v>
      </c>
      <c r="D629" s="5" t="s">
        <v>439</v>
      </c>
      <c r="E629" s="9" t="s">
        <v>1091</v>
      </c>
      <c r="F629">
        <v>484962</v>
      </c>
      <c r="G629" t="s">
        <v>1090</v>
      </c>
      <c r="H629" t="s">
        <v>1090</v>
      </c>
      <c r="I629" s="12" t="str">
        <f t="shared" si="59"/>
        <v>OPAC</v>
      </c>
    </row>
    <row r="630" spans="1:9" ht="27" x14ac:dyDescent="0.15">
      <c r="A630" s="3" t="s">
        <v>443</v>
      </c>
      <c r="B630" s="5" t="s">
        <v>444</v>
      </c>
      <c r="C630" s="5" t="s">
        <v>445</v>
      </c>
      <c r="D630" s="5" t="s">
        <v>446</v>
      </c>
      <c r="E630" s="9" t="s">
        <v>1091</v>
      </c>
      <c r="F630">
        <v>764905</v>
      </c>
      <c r="G630" t="s">
        <v>1090</v>
      </c>
      <c r="H630" t="s">
        <v>1090</v>
      </c>
      <c r="I630" s="12" t="str">
        <f t="shared" si="59"/>
        <v>OPAC</v>
      </c>
    </row>
    <row r="631" spans="1:9" ht="27" x14ac:dyDescent="0.15">
      <c r="A631" s="3" t="s">
        <v>503</v>
      </c>
      <c r="B631" s="5" t="s">
        <v>504</v>
      </c>
      <c r="C631" s="5" t="s">
        <v>420</v>
      </c>
      <c r="D631" s="5" t="s">
        <v>505</v>
      </c>
      <c r="E631" s="9" t="s">
        <v>1091</v>
      </c>
      <c r="F631">
        <v>165966</v>
      </c>
      <c r="G631" t="s">
        <v>1090</v>
      </c>
      <c r="H631" t="s">
        <v>1090</v>
      </c>
      <c r="I631" s="12" t="str">
        <f t="shared" si="59"/>
        <v>OPAC</v>
      </c>
    </row>
    <row r="632" spans="1:9" ht="40.5" x14ac:dyDescent="0.15">
      <c r="A632" s="2">
        <v>79560</v>
      </c>
      <c r="B632" s="4" t="s">
        <v>1081</v>
      </c>
      <c r="C632" s="4" t="s">
        <v>1082</v>
      </c>
      <c r="D632" s="4" t="s">
        <v>1083</v>
      </c>
      <c r="E632" s="9" t="s">
        <v>1091</v>
      </c>
      <c r="F632">
        <v>764954</v>
      </c>
      <c r="G632" t="s">
        <v>1090</v>
      </c>
      <c r="H632" t="s">
        <v>1090</v>
      </c>
      <c r="I632" s="12" t="str">
        <f t="shared" si="59"/>
        <v>OPAC</v>
      </c>
    </row>
    <row r="633" spans="1:9" ht="40.5" x14ac:dyDescent="0.15">
      <c r="A633" s="2">
        <v>79560</v>
      </c>
      <c r="B633" s="4" t="s">
        <v>1081</v>
      </c>
      <c r="C633" s="4" t="s">
        <v>1082</v>
      </c>
      <c r="D633" s="4" t="s">
        <v>1084</v>
      </c>
      <c r="E633" s="9" t="s">
        <v>1091</v>
      </c>
      <c r="F633">
        <v>764954</v>
      </c>
      <c r="G633" t="s">
        <v>1090</v>
      </c>
      <c r="H633" t="s">
        <v>1090</v>
      </c>
      <c r="I633" s="12" t="str">
        <f t="shared" si="59"/>
        <v>OPAC</v>
      </c>
    </row>
    <row r="634" spans="1:9" ht="256.5" x14ac:dyDescent="0.15">
      <c r="A634" s="3" t="s">
        <v>546</v>
      </c>
      <c r="B634" s="5" t="s">
        <v>547</v>
      </c>
      <c r="C634" s="5" t="s">
        <v>548</v>
      </c>
      <c r="D634" s="5" t="s">
        <v>549</v>
      </c>
      <c r="E634" s="9" t="s">
        <v>1091</v>
      </c>
      <c r="F634">
        <v>658985</v>
      </c>
      <c r="G634" t="s">
        <v>1090</v>
      </c>
      <c r="H634" t="s">
        <v>1090</v>
      </c>
      <c r="I634" s="12" t="str">
        <f t="shared" si="59"/>
        <v>OPAC</v>
      </c>
    </row>
    <row r="635" spans="1:9" ht="256.5" x14ac:dyDescent="0.15">
      <c r="A635" s="3" t="s">
        <v>550</v>
      </c>
      <c r="B635" s="5" t="s">
        <v>547</v>
      </c>
      <c r="C635" s="5" t="s">
        <v>548</v>
      </c>
      <c r="D635" s="5" t="s">
        <v>549</v>
      </c>
      <c r="E635" s="9" t="s">
        <v>1091</v>
      </c>
      <c r="F635">
        <v>658985</v>
      </c>
      <c r="G635" t="s">
        <v>1090</v>
      </c>
      <c r="H635" t="s">
        <v>1090</v>
      </c>
      <c r="I635" s="12" t="str">
        <f t="shared" si="59"/>
        <v>OPAC</v>
      </c>
    </row>
    <row r="636" spans="1:9" ht="27" x14ac:dyDescent="0.15">
      <c r="A636" s="2">
        <v>79570</v>
      </c>
      <c r="B636" s="4" t="s">
        <v>1017</v>
      </c>
      <c r="C636" s="4" t="s">
        <v>1018</v>
      </c>
      <c r="D636" s="4" t="s">
        <v>1019</v>
      </c>
      <c r="E636" s="9" t="s">
        <v>1091</v>
      </c>
      <c r="F636">
        <v>854563</v>
      </c>
      <c r="G636" t="s">
        <v>1090</v>
      </c>
      <c r="H636" t="s">
        <v>1090</v>
      </c>
      <c r="I636" s="12" t="str">
        <f t="shared" si="59"/>
        <v>OPAC</v>
      </c>
    </row>
    <row r="637" spans="1:9" ht="27" x14ac:dyDescent="0.15">
      <c r="A637" s="3" t="s">
        <v>63</v>
      </c>
      <c r="B637" s="5" t="s">
        <v>58</v>
      </c>
      <c r="C637" s="5" t="s">
        <v>5</v>
      </c>
      <c r="D637" s="5" t="s">
        <v>59</v>
      </c>
      <c r="E637" s="9" t="s">
        <v>1091</v>
      </c>
      <c r="F637">
        <v>481139</v>
      </c>
      <c r="G637" t="s">
        <v>1090</v>
      </c>
      <c r="H637" t="s">
        <v>1090</v>
      </c>
      <c r="I637" s="12" t="str">
        <f t="shared" si="59"/>
        <v>OPAC</v>
      </c>
    </row>
    <row r="638" spans="1:9" ht="27" x14ac:dyDescent="0.15">
      <c r="A638" s="3" t="s">
        <v>63</v>
      </c>
      <c r="B638" s="5" t="s">
        <v>58</v>
      </c>
      <c r="C638" s="5" t="s">
        <v>5</v>
      </c>
      <c r="D638" s="5" t="s">
        <v>60</v>
      </c>
      <c r="E638" s="9" t="s">
        <v>1091</v>
      </c>
      <c r="F638">
        <v>658997</v>
      </c>
      <c r="G638" t="s">
        <v>1090</v>
      </c>
      <c r="H638" t="s">
        <v>1090</v>
      </c>
      <c r="I638" s="12" t="str">
        <f t="shared" si="59"/>
        <v>OPAC</v>
      </c>
    </row>
    <row r="639" spans="1:9" ht="27" x14ac:dyDescent="0.15">
      <c r="A639" s="3" t="s">
        <v>63</v>
      </c>
      <c r="B639" s="5" t="s">
        <v>58</v>
      </c>
      <c r="C639" s="5" t="s">
        <v>5</v>
      </c>
      <c r="D639" s="4" t="s">
        <v>61</v>
      </c>
      <c r="E639" s="9" t="s">
        <v>1091</v>
      </c>
      <c r="F639">
        <v>693420</v>
      </c>
      <c r="G639" t="s">
        <v>1090</v>
      </c>
      <c r="H639" t="s">
        <v>1090</v>
      </c>
      <c r="I639" s="12" t="str">
        <f t="shared" si="59"/>
        <v>OPAC</v>
      </c>
    </row>
    <row r="640" spans="1:9" ht="27" x14ac:dyDescent="0.15">
      <c r="A640" s="3" t="s">
        <v>63</v>
      </c>
      <c r="B640" s="5" t="s">
        <v>58</v>
      </c>
      <c r="C640" s="5" t="s">
        <v>5</v>
      </c>
      <c r="D640" s="4" t="s">
        <v>62</v>
      </c>
      <c r="E640" s="9" t="s">
        <v>1091</v>
      </c>
      <c r="F640">
        <v>693420</v>
      </c>
      <c r="G640" t="s">
        <v>1090</v>
      </c>
      <c r="H640" t="s">
        <v>1090</v>
      </c>
      <c r="I640" s="12" t="str">
        <f t="shared" si="59"/>
        <v>OPAC</v>
      </c>
    </row>
    <row r="641" spans="1:9" ht="27" x14ac:dyDescent="0.15">
      <c r="A641" s="3" t="s">
        <v>191</v>
      </c>
      <c r="B641" s="5" t="s">
        <v>192</v>
      </c>
      <c r="C641" s="5" t="s">
        <v>193</v>
      </c>
      <c r="D641" s="5" t="s">
        <v>194</v>
      </c>
      <c r="E641" s="9" t="s">
        <v>1091</v>
      </c>
      <c r="F641">
        <v>839411</v>
      </c>
      <c r="G641" t="s">
        <v>1090</v>
      </c>
      <c r="H641" t="s">
        <v>1090</v>
      </c>
      <c r="I641" s="12" t="str">
        <f t="shared" si="59"/>
        <v>OPAC</v>
      </c>
    </row>
    <row r="642" spans="1:9" ht="27" x14ac:dyDescent="0.15">
      <c r="A642" s="3" t="s">
        <v>191</v>
      </c>
      <c r="B642" s="5" t="s">
        <v>192</v>
      </c>
      <c r="C642" s="5" t="s">
        <v>193</v>
      </c>
      <c r="D642" s="5" t="s">
        <v>195</v>
      </c>
      <c r="E642" s="9" t="s">
        <v>1091</v>
      </c>
      <c r="F642">
        <v>755877</v>
      </c>
      <c r="G642" t="s">
        <v>1090</v>
      </c>
      <c r="H642" t="s">
        <v>1090</v>
      </c>
      <c r="I642" s="12" t="str">
        <f t="shared" si="59"/>
        <v>OPAC</v>
      </c>
    </row>
    <row r="643" spans="1:9" ht="27" x14ac:dyDescent="0.15">
      <c r="A643" s="3" t="s">
        <v>191</v>
      </c>
      <c r="B643" s="5" t="s">
        <v>192</v>
      </c>
      <c r="C643" s="5" t="s">
        <v>193</v>
      </c>
      <c r="D643" s="4" t="s">
        <v>196</v>
      </c>
      <c r="E643" s="9" t="s">
        <v>1091</v>
      </c>
      <c r="F643">
        <v>647229</v>
      </c>
      <c r="G643" t="s">
        <v>1090</v>
      </c>
      <c r="H643" t="s">
        <v>1090</v>
      </c>
      <c r="I643" s="12" t="str">
        <f t="shared" si="59"/>
        <v>OPAC</v>
      </c>
    </row>
    <row r="644" spans="1:9" ht="27" x14ac:dyDescent="0.15">
      <c r="A644" s="3" t="s">
        <v>328</v>
      </c>
      <c r="B644" s="5" t="s">
        <v>329</v>
      </c>
      <c r="C644" s="5" t="s">
        <v>330</v>
      </c>
      <c r="D644" s="5" t="s">
        <v>331</v>
      </c>
      <c r="E644" s="9" t="s">
        <v>1091</v>
      </c>
      <c r="F644">
        <v>748201</v>
      </c>
      <c r="G644" t="s">
        <v>1090</v>
      </c>
      <c r="H644" t="s">
        <v>1090</v>
      </c>
      <c r="I644" s="12" t="str">
        <f t="shared" si="59"/>
        <v>OPAC</v>
      </c>
    </row>
    <row r="645" spans="1:9" ht="27" x14ac:dyDescent="0.15">
      <c r="A645" s="3" t="s">
        <v>328</v>
      </c>
      <c r="B645" s="5" t="s">
        <v>329</v>
      </c>
      <c r="C645" s="5" t="s">
        <v>330</v>
      </c>
      <c r="D645" s="5" t="s">
        <v>332</v>
      </c>
      <c r="E645" s="9" t="s">
        <v>1091</v>
      </c>
      <c r="F645">
        <v>844890</v>
      </c>
      <c r="G645" t="s">
        <v>1090</v>
      </c>
      <c r="H645" t="s">
        <v>1090</v>
      </c>
      <c r="I645" s="12" t="str">
        <f t="shared" si="59"/>
        <v>OPAC</v>
      </c>
    </row>
    <row r="646" spans="1:9" ht="27" x14ac:dyDescent="0.15">
      <c r="A646" s="3" t="s">
        <v>338</v>
      </c>
      <c r="B646" s="5" t="s">
        <v>339</v>
      </c>
      <c r="C646" s="5" t="s">
        <v>340</v>
      </c>
      <c r="D646" s="5" t="s">
        <v>341</v>
      </c>
      <c r="E646" s="9" t="s">
        <v>1091</v>
      </c>
      <c r="F646">
        <v>188486</v>
      </c>
      <c r="G646" t="s">
        <v>1090</v>
      </c>
      <c r="H646" t="s">
        <v>1090</v>
      </c>
      <c r="I646" s="12" t="str">
        <f t="shared" si="59"/>
        <v>OPAC</v>
      </c>
    </row>
    <row r="647" spans="1:9" ht="27" x14ac:dyDescent="0.15">
      <c r="A647" s="3" t="s">
        <v>338</v>
      </c>
      <c r="B647" s="5" t="s">
        <v>339</v>
      </c>
      <c r="C647" s="5" t="s">
        <v>340</v>
      </c>
      <c r="D647" s="5" t="s">
        <v>342</v>
      </c>
      <c r="E647" s="9" t="s">
        <v>1091</v>
      </c>
      <c r="F647">
        <v>874121</v>
      </c>
      <c r="G647" t="s">
        <v>1090</v>
      </c>
      <c r="H647" t="s">
        <v>1090</v>
      </c>
      <c r="I647" s="12" t="str">
        <f t="shared" si="59"/>
        <v>OPAC</v>
      </c>
    </row>
    <row r="648" spans="1:9" ht="27" x14ac:dyDescent="0.15">
      <c r="A648" s="2">
        <v>79603</v>
      </c>
      <c r="B648" s="4" t="s">
        <v>1085</v>
      </c>
      <c r="C648" s="4" t="s">
        <v>1035</v>
      </c>
      <c r="D648" s="4" t="s">
        <v>1086</v>
      </c>
      <c r="E648" s="9" t="s">
        <v>1100</v>
      </c>
      <c r="F648" t="s">
        <v>1090</v>
      </c>
      <c r="G648" t="s">
        <v>1090</v>
      </c>
      <c r="H648" t="s">
        <v>1090</v>
      </c>
    </row>
    <row r="649" spans="1:9" ht="27" x14ac:dyDescent="0.15">
      <c r="A649" s="3" t="s">
        <v>886</v>
      </c>
      <c r="B649" s="5" t="s">
        <v>887</v>
      </c>
      <c r="C649" s="5" t="s">
        <v>364</v>
      </c>
      <c r="D649" s="5" t="s">
        <v>888</v>
      </c>
      <c r="E649" s="9" t="s">
        <v>1091</v>
      </c>
      <c r="F649">
        <v>873996</v>
      </c>
      <c r="G649" t="s">
        <v>1090</v>
      </c>
      <c r="H649" t="s">
        <v>1090</v>
      </c>
      <c r="I649" s="12" t="str">
        <f t="shared" ref="I649:I661" si="60">HYPERLINK("http://klibs1.kj.yamagata-u.ac.jp/mylimedio/search/search.do?keyword=%23ID%3D"&amp;F649,"OPAC")</f>
        <v>OPAC</v>
      </c>
    </row>
    <row r="650" spans="1:9" ht="27" x14ac:dyDescent="0.15">
      <c r="A650" s="3" t="s">
        <v>886</v>
      </c>
      <c r="B650" s="5" t="s">
        <v>887</v>
      </c>
      <c r="C650" s="5" t="s">
        <v>364</v>
      </c>
      <c r="D650" s="5" t="s">
        <v>889</v>
      </c>
      <c r="E650" s="9" t="s">
        <v>1091</v>
      </c>
      <c r="F650">
        <v>844909</v>
      </c>
      <c r="G650" t="s">
        <v>1090</v>
      </c>
      <c r="H650" t="s">
        <v>1090</v>
      </c>
      <c r="I650" s="12" t="str">
        <f t="shared" si="60"/>
        <v>OPAC</v>
      </c>
    </row>
    <row r="651" spans="1:9" ht="27" x14ac:dyDescent="0.15">
      <c r="A651" s="3" t="s">
        <v>886</v>
      </c>
      <c r="B651" s="5" t="s">
        <v>887</v>
      </c>
      <c r="C651" s="5" t="s">
        <v>364</v>
      </c>
      <c r="D651" s="4" t="s">
        <v>890</v>
      </c>
      <c r="E651" s="9" t="s">
        <v>1091</v>
      </c>
      <c r="F651">
        <v>860594</v>
      </c>
      <c r="G651" t="s">
        <v>1090</v>
      </c>
      <c r="H651" t="s">
        <v>1090</v>
      </c>
      <c r="I651" s="12" t="str">
        <f t="shared" si="60"/>
        <v>OPAC</v>
      </c>
    </row>
    <row r="652" spans="1:9" ht="27" x14ac:dyDescent="0.15">
      <c r="A652" s="3" t="s">
        <v>886</v>
      </c>
      <c r="B652" s="5" t="s">
        <v>887</v>
      </c>
      <c r="C652" s="5" t="s">
        <v>364</v>
      </c>
      <c r="D652" s="4" t="s">
        <v>891</v>
      </c>
      <c r="E652" s="9" t="s">
        <v>1091</v>
      </c>
      <c r="F652">
        <v>828742</v>
      </c>
      <c r="G652" t="s">
        <v>1090</v>
      </c>
      <c r="H652" t="s">
        <v>1090</v>
      </c>
      <c r="I652" s="12" t="str">
        <f t="shared" si="60"/>
        <v>OPAC</v>
      </c>
    </row>
    <row r="653" spans="1:9" ht="27" x14ac:dyDescent="0.15">
      <c r="A653" s="3" t="s">
        <v>886</v>
      </c>
      <c r="B653" s="5" t="s">
        <v>887</v>
      </c>
      <c r="C653" s="5" t="s">
        <v>364</v>
      </c>
      <c r="D653" s="4" t="s">
        <v>892</v>
      </c>
      <c r="E653" s="9" t="s">
        <v>1091</v>
      </c>
      <c r="F653">
        <v>869124</v>
      </c>
      <c r="G653" t="s">
        <v>1090</v>
      </c>
      <c r="H653" t="s">
        <v>1099</v>
      </c>
      <c r="I653" s="12" t="str">
        <f>HYPERLINK("http://klibs1.kj.yamagata-u.ac.jp/mylimedio/search/search.do?keyword=%23ID%3D"&amp;F653,"医学部、農学部図書館に所蔵あり")</f>
        <v>医学部、農学部図書館に所蔵あり</v>
      </c>
    </row>
    <row r="654" spans="1:9" ht="27" x14ac:dyDescent="0.15">
      <c r="A654" s="3" t="s">
        <v>559</v>
      </c>
      <c r="B654" s="5" t="s">
        <v>560</v>
      </c>
      <c r="C654" s="5" t="s">
        <v>393</v>
      </c>
      <c r="D654" s="5" t="s">
        <v>561</v>
      </c>
      <c r="E654" s="9" t="s">
        <v>1091</v>
      </c>
      <c r="F654">
        <v>764954</v>
      </c>
      <c r="G654" t="s">
        <v>1090</v>
      </c>
      <c r="H654" t="s">
        <v>1090</v>
      </c>
      <c r="I654" s="12" t="str">
        <f t="shared" si="60"/>
        <v>OPAC</v>
      </c>
    </row>
    <row r="655" spans="1:9" ht="27" x14ac:dyDescent="0.15">
      <c r="A655" s="3" t="s">
        <v>559</v>
      </c>
      <c r="B655" s="5" t="s">
        <v>560</v>
      </c>
      <c r="C655" s="5" t="s">
        <v>393</v>
      </c>
      <c r="D655" s="5" t="s">
        <v>562</v>
      </c>
      <c r="E655" s="9" t="s">
        <v>1091</v>
      </c>
      <c r="F655">
        <v>232750</v>
      </c>
      <c r="G655" t="s">
        <v>1090</v>
      </c>
      <c r="H655" t="s">
        <v>1090</v>
      </c>
      <c r="I655" s="12" t="str">
        <f t="shared" si="60"/>
        <v>OPAC</v>
      </c>
    </row>
    <row r="656" spans="1:9" ht="27" x14ac:dyDescent="0.15">
      <c r="A656" s="3" t="s">
        <v>494</v>
      </c>
      <c r="B656" s="5" t="s">
        <v>154</v>
      </c>
      <c r="C656" s="5" t="s">
        <v>495</v>
      </c>
      <c r="D656" s="5" t="s">
        <v>496</v>
      </c>
      <c r="E656" s="9" t="s">
        <v>1091</v>
      </c>
      <c r="F656">
        <v>757208</v>
      </c>
      <c r="G656" t="s">
        <v>1090</v>
      </c>
      <c r="H656" t="s">
        <v>1090</v>
      </c>
      <c r="I656" s="12" t="str">
        <f t="shared" si="60"/>
        <v>OPAC</v>
      </c>
    </row>
    <row r="657" spans="1:9" ht="40.5" x14ac:dyDescent="0.15">
      <c r="A657" s="3" t="s">
        <v>694</v>
      </c>
      <c r="B657" s="5" t="s">
        <v>695</v>
      </c>
      <c r="C657" s="5" t="s">
        <v>696</v>
      </c>
      <c r="D657" s="5" t="s">
        <v>697</v>
      </c>
      <c r="E657" s="9" t="s">
        <v>1091</v>
      </c>
      <c r="F657">
        <v>873965</v>
      </c>
      <c r="G657" t="s">
        <v>1090</v>
      </c>
      <c r="H657" t="s">
        <v>1090</v>
      </c>
      <c r="I657" s="12" t="str">
        <f t="shared" si="60"/>
        <v>OPAC</v>
      </c>
    </row>
    <row r="658" spans="1:9" ht="40.5" x14ac:dyDescent="0.15">
      <c r="A658" s="3" t="s">
        <v>694</v>
      </c>
      <c r="B658" s="5" t="s">
        <v>695</v>
      </c>
      <c r="C658" s="5" t="s">
        <v>696</v>
      </c>
      <c r="D658" s="5" t="s">
        <v>698</v>
      </c>
      <c r="E658" s="9" t="s">
        <v>1091</v>
      </c>
      <c r="F658">
        <v>869124</v>
      </c>
      <c r="G658" t="s">
        <v>1090</v>
      </c>
      <c r="H658" t="s">
        <v>1099</v>
      </c>
      <c r="I658" s="12" t="str">
        <f>HYPERLINK("http://klibs1.kj.yamagata-u.ac.jp/mylimedio/search/search.do?keyword=%23ID%3D"&amp;F658,"医学部、農学部図書館に所蔵あり")</f>
        <v>医学部、農学部図書館に所蔵あり</v>
      </c>
    </row>
    <row r="659" spans="1:9" ht="27" x14ac:dyDescent="0.15">
      <c r="A659" s="3" t="s">
        <v>845</v>
      </c>
      <c r="B659" s="5" t="s">
        <v>846</v>
      </c>
      <c r="C659" s="5" t="s">
        <v>580</v>
      </c>
      <c r="D659" s="5" t="s">
        <v>847</v>
      </c>
      <c r="E659" s="9" t="s">
        <v>1091</v>
      </c>
      <c r="F659">
        <v>873966</v>
      </c>
      <c r="G659" t="s">
        <v>1090</v>
      </c>
      <c r="H659" t="s">
        <v>1090</v>
      </c>
      <c r="I659" s="12" t="str">
        <f t="shared" si="60"/>
        <v>OPAC</v>
      </c>
    </row>
    <row r="660" spans="1:9" ht="256.5" x14ac:dyDescent="0.15">
      <c r="A660" s="3" t="s">
        <v>551</v>
      </c>
      <c r="B660" s="5" t="s">
        <v>547</v>
      </c>
      <c r="C660" s="5" t="s">
        <v>548</v>
      </c>
      <c r="D660" s="5" t="s">
        <v>549</v>
      </c>
      <c r="E660" s="9" t="s">
        <v>1091</v>
      </c>
      <c r="F660">
        <v>658985</v>
      </c>
      <c r="G660" t="s">
        <v>1090</v>
      </c>
      <c r="H660" t="s">
        <v>1090</v>
      </c>
      <c r="I660" s="12" t="str">
        <f t="shared" si="60"/>
        <v>OPAC</v>
      </c>
    </row>
    <row r="661" spans="1:9" ht="256.5" x14ac:dyDescent="0.15">
      <c r="A661" s="3" t="s">
        <v>552</v>
      </c>
      <c r="B661" s="5" t="s">
        <v>547</v>
      </c>
      <c r="C661" s="5" t="s">
        <v>548</v>
      </c>
      <c r="D661" s="5" t="s">
        <v>549</v>
      </c>
      <c r="E661" s="9" t="s">
        <v>1091</v>
      </c>
      <c r="F661">
        <v>658985</v>
      </c>
      <c r="G661" t="s">
        <v>1090</v>
      </c>
      <c r="H661" t="s">
        <v>1090</v>
      </c>
      <c r="I661" s="12" t="str">
        <f t="shared" si="60"/>
        <v>OPAC</v>
      </c>
    </row>
    <row r="662" spans="1:9" ht="27" x14ac:dyDescent="0.15">
      <c r="A662" s="3" t="s">
        <v>872</v>
      </c>
      <c r="B662" s="5" t="s">
        <v>873</v>
      </c>
      <c r="C662" s="5" t="s">
        <v>580</v>
      </c>
      <c r="D662" s="5" t="s">
        <v>874</v>
      </c>
      <c r="E662" s="9" t="s">
        <v>1100</v>
      </c>
      <c r="F662" t="s">
        <v>1090</v>
      </c>
      <c r="G662" t="s">
        <v>1090</v>
      </c>
      <c r="H662" t="s">
        <v>1090</v>
      </c>
    </row>
    <row r="663" spans="1:9" ht="27" x14ac:dyDescent="0.15">
      <c r="A663" s="3" t="s">
        <v>563</v>
      </c>
      <c r="B663" s="5" t="s">
        <v>560</v>
      </c>
      <c r="C663" s="5" t="s">
        <v>393</v>
      </c>
      <c r="D663" s="5" t="s">
        <v>561</v>
      </c>
      <c r="E663" s="9" t="s">
        <v>1091</v>
      </c>
      <c r="F663">
        <v>764954</v>
      </c>
      <c r="G663" t="s">
        <v>1090</v>
      </c>
      <c r="H663" t="s">
        <v>1090</v>
      </c>
      <c r="I663" s="12" t="str">
        <f t="shared" ref="I663:I672" si="61">HYPERLINK("http://klibs1.kj.yamagata-u.ac.jp/mylimedio/search/search.do?keyword=%23ID%3D"&amp;F663,"OPAC")</f>
        <v>OPAC</v>
      </c>
    </row>
    <row r="664" spans="1:9" ht="27" x14ac:dyDescent="0.15">
      <c r="A664" s="3" t="s">
        <v>563</v>
      </c>
      <c r="B664" s="5" t="s">
        <v>560</v>
      </c>
      <c r="C664" s="5" t="s">
        <v>393</v>
      </c>
      <c r="D664" s="5" t="s">
        <v>564</v>
      </c>
      <c r="E664" s="9" t="s">
        <v>1091</v>
      </c>
      <c r="F664">
        <v>232750</v>
      </c>
      <c r="G664" t="s">
        <v>1090</v>
      </c>
      <c r="H664" t="s">
        <v>1090</v>
      </c>
      <c r="I664" s="12" t="str">
        <f t="shared" si="61"/>
        <v>OPAC</v>
      </c>
    </row>
    <row r="665" spans="1:9" ht="27" x14ac:dyDescent="0.15">
      <c r="A665" s="3" t="s">
        <v>573</v>
      </c>
      <c r="B665" s="5" t="s">
        <v>574</v>
      </c>
      <c r="C665" s="5" t="s">
        <v>575</v>
      </c>
      <c r="D665" s="5" t="s">
        <v>576</v>
      </c>
      <c r="E665" s="9" t="s">
        <v>1091</v>
      </c>
      <c r="F665">
        <v>783466</v>
      </c>
      <c r="G665" t="s">
        <v>1090</v>
      </c>
      <c r="H665" t="s">
        <v>1090</v>
      </c>
      <c r="I665" s="12" t="str">
        <f t="shared" si="61"/>
        <v>OPAC</v>
      </c>
    </row>
    <row r="666" spans="1:9" ht="27" x14ac:dyDescent="0.15">
      <c r="A666" s="3" t="s">
        <v>573</v>
      </c>
      <c r="B666" s="5" t="s">
        <v>574</v>
      </c>
      <c r="C666" s="5" t="s">
        <v>575</v>
      </c>
      <c r="D666" s="5" t="s">
        <v>577</v>
      </c>
      <c r="E666" s="9" t="s">
        <v>1091</v>
      </c>
      <c r="F666">
        <v>836448</v>
      </c>
      <c r="G666" t="s">
        <v>1090</v>
      </c>
      <c r="H666" t="s">
        <v>1090</v>
      </c>
      <c r="I666" s="12" t="str">
        <f t="shared" si="61"/>
        <v>OPAC</v>
      </c>
    </row>
    <row r="667" spans="1:9" ht="27" x14ac:dyDescent="0.15">
      <c r="A667" s="3" t="s">
        <v>87</v>
      </c>
      <c r="B667" s="5" t="s">
        <v>88</v>
      </c>
      <c r="C667" s="5" t="s">
        <v>85</v>
      </c>
      <c r="D667" s="5" t="s">
        <v>86</v>
      </c>
      <c r="E667" s="9" t="s">
        <v>1091</v>
      </c>
      <c r="F667">
        <v>348686</v>
      </c>
      <c r="G667" t="s">
        <v>1090</v>
      </c>
      <c r="H667" t="s">
        <v>1090</v>
      </c>
      <c r="I667" s="12" t="str">
        <f t="shared" si="61"/>
        <v>OPAC</v>
      </c>
    </row>
    <row r="668" spans="1:9" ht="27" x14ac:dyDescent="0.15">
      <c r="A668" s="3" t="s">
        <v>309</v>
      </c>
      <c r="B668" s="5" t="s">
        <v>310</v>
      </c>
      <c r="C668" s="5" t="s">
        <v>9</v>
      </c>
      <c r="D668" s="5" t="s">
        <v>311</v>
      </c>
      <c r="E668" s="9" t="s">
        <v>1091</v>
      </c>
      <c r="F668">
        <v>800658</v>
      </c>
      <c r="G668" t="s">
        <v>1090</v>
      </c>
      <c r="H668" t="s">
        <v>1090</v>
      </c>
      <c r="I668" s="12" t="str">
        <f t="shared" si="61"/>
        <v>OPAC</v>
      </c>
    </row>
    <row r="669" spans="1:9" ht="40.5" x14ac:dyDescent="0.15">
      <c r="A669" s="3" t="s">
        <v>481</v>
      </c>
      <c r="B669" s="5" t="s">
        <v>482</v>
      </c>
      <c r="C669" s="5" t="s">
        <v>483</v>
      </c>
      <c r="D669" s="5" t="s">
        <v>484</v>
      </c>
      <c r="E669" s="9" t="s">
        <v>1091</v>
      </c>
      <c r="F669">
        <v>845414</v>
      </c>
      <c r="G669" t="s">
        <v>1090</v>
      </c>
      <c r="H669" t="s">
        <v>1090</v>
      </c>
      <c r="I669" s="12" t="str">
        <f t="shared" si="61"/>
        <v>OPAC</v>
      </c>
    </row>
    <row r="670" spans="1:9" ht="27" x14ac:dyDescent="0.15">
      <c r="A670" s="3" t="s">
        <v>593</v>
      </c>
      <c r="B670" s="5" t="s">
        <v>594</v>
      </c>
      <c r="C670" s="5" t="s">
        <v>66</v>
      </c>
      <c r="D670" s="5" t="s">
        <v>595</v>
      </c>
      <c r="E670" s="9" t="s">
        <v>1091</v>
      </c>
      <c r="F670">
        <v>120337</v>
      </c>
      <c r="G670" t="s">
        <v>1090</v>
      </c>
      <c r="H670" t="s">
        <v>1090</v>
      </c>
      <c r="I670" s="12" t="str">
        <f t="shared" si="61"/>
        <v>OPAC</v>
      </c>
    </row>
    <row r="671" spans="1:9" ht="27" x14ac:dyDescent="0.15">
      <c r="A671" s="3" t="s">
        <v>593</v>
      </c>
      <c r="B671" s="5" t="s">
        <v>594</v>
      </c>
      <c r="C671" s="5" t="s">
        <v>66</v>
      </c>
      <c r="D671" s="5" t="s">
        <v>596</v>
      </c>
      <c r="E671" s="9" t="s">
        <v>1091</v>
      </c>
      <c r="F671">
        <v>151562</v>
      </c>
      <c r="G671" t="s">
        <v>1090</v>
      </c>
      <c r="H671" t="s">
        <v>1090</v>
      </c>
      <c r="I671" s="12" t="str">
        <f t="shared" si="61"/>
        <v>OPAC</v>
      </c>
    </row>
    <row r="672" spans="1:9" ht="27" x14ac:dyDescent="0.15">
      <c r="A672" s="3" t="s">
        <v>593</v>
      </c>
      <c r="B672" s="5" t="s">
        <v>594</v>
      </c>
      <c r="C672" s="5" t="s">
        <v>66</v>
      </c>
      <c r="D672" s="4" t="s">
        <v>597</v>
      </c>
      <c r="E672" s="9" t="s">
        <v>1091</v>
      </c>
      <c r="F672">
        <v>834920</v>
      </c>
      <c r="G672" t="s">
        <v>1090</v>
      </c>
      <c r="H672" t="s">
        <v>1090</v>
      </c>
      <c r="I672" s="12" t="str">
        <f t="shared" si="61"/>
        <v>OPAC</v>
      </c>
    </row>
  </sheetData>
  <autoFilter ref="A5:I672"/>
  <sortState ref="A2:D668">
    <sortCondition ref="A2:A668"/>
  </sortState>
  <phoneticPr fontId="1"/>
  <pageMargins left="0.7" right="0.7" top="0.75" bottom="0.75" header="0.3" footer="0.3"/>
  <pageSetup paperSize="9" orientation="portrait" horizontalDpi="4294967292" verticalDpi="4294967292" r:id="rId1"/>
  <ignoredErrors>
    <ignoredError sqref="I222 I358 I361 I659:I673 I654:I657 I487:I652 I399:I485 I385:I398 I486 I653 I658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基盤教育院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kjlib10</cp:lastModifiedBy>
  <dcterms:created xsi:type="dcterms:W3CDTF">2017-05-29T13:15:49Z</dcterms:created>
  <dcterms:modified xsi:type="dcterms:W3CDTF">2017-10-31T06:31:55Z</dcterms:modified>
</cp:coreProperties>
</file>