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155" windowHeight="10530"/>
  </bookViews>
  <sheets>
    <sheet name="Sheet1" sheetId="1" r:id="rId1"/>
  </sheets>
  <definedNames>
    <definedName name="_xlnm._FilterDatabase" localSheetId="0" hidden="1">Sheet1!$B$5:$L$566</definedName>
  </definedNames>
  <calcPr calcId="145621" concurrentCalc="0"/>
</workbook>
</file>

<file path=xl/calcChain.xml><?xml version="1.0" encoding="utf-8"?>
<calcChain xmlns="http://schemas.openxmlformats.org/spreadsheetml/2006/main">
  <c r="L440" i="1" l="1"/>
  <c r="L309" i="1"/>
  <c r="L308" i="1"/>
  <c r="L299" i="1"/>
  <c r="L298" i="1"/>
  <c r="L297" i="1"/>
  <c r="L296" i="1"/>
  <c r="L76" i="1"/>
  <c r="L77" i="1"/>
  <c r="L329" i="1"/>
  <c r="L328" i="1"/>
  <c r="L327" i="1"/>
  <c r="L326" i="1"/>
  <c r="L47" i="1"/>
  <c r="L48" i="1"/>
  <c r="L49" i="1"/>
  <c r="L50" i="1"/>
  <c r="L51" i="1"/>
  <c r="L69" i="1"/>
  <c r="L495" i="1"/>
  <c r="L499" i="1"/>
  <c r="L476" i="1"/>
  <c r="L475" i="1"/>
  <c r="M461" i="1"/>
  <c r="M460" i="1"/>
  <c r="M470" i="1"/>
  <c r="M469" i="1"/>
  <c r="M468" i="1"/>
  <c r="M467" i="1"/>
  <c r="M438" i="1"/>
  <c r="M321" i="1"/>
  <c r="M320" i="1"/>
  <c r="M56" i="1"/>
  <c r="M318" i="1"/>
  <c r="M316" i="1"/>
  <c r="M315" i="1"/>
  <c r="M444" i="1"/>
  <c r="L421" i="1"/>
  <c r="L156" i="1"/>
  <c r="L561" i="1"/>
  <c r="L78" i="1"/>
  <c r="L559" i="1"/>
  <c r="L144" i="1"/>
  <c r="L143" i="1"/>
  <c r="L313" i="1"/>
  <c r="L312" i="1"/>
  <c r="L321" i="1"/>
  <c r="L320" i="1"/>
  <c r="L177" i="1"/>
  <c r="L216" i="1"/>
  <c r="L213" i="1"/>
  <c r="L198" i="1"/>
  <c r="L222" i="1"/>
  <c r="L186" i="1"/>
  <c r="L189" i="1"/>
  <c r="L183" i="1"/>
  <c r="L180" i="1"/>
  <c r="L176" i="1"/>
  <c r="L288" i="1"/>
  <c r="L233" i="1"/>
  <c r="L192" i="1"/>
  <c r="L195" i="1"/>
  <c r="L219" i="1"/>
  <c r="L431" i="1"/>
  <c r="L136" i="1"/>
  <c r="L142" i="1"/>
  <c r="L140" i="1"/>
  <c r="L138" i="1"/>
  <c r="L111" i="1"/>
  <c r="L113" i="1"/>
  <c r="L362" i="1"/>
  <c r="L173" i="1"/>
  <c r="L172" i="1"/>
  <c r="L109" i="1"/>
  <c r="L451" i="1"/>
  <c r="L454" i="1"/>
  <c r="L457" i="1"/>
  <c r="L74" i="1"/>
  <c r="L73" i="1"/>
  <c r="L72" i="1"/>
  <c r="L75" i="1"/>
  <c r="L325" i="1"/>
  <c r="L442" i="1"/>
  <c r="L46" i="1"/>
  <c r="L175" i="1"/>
  <c r="L169" i="1"/>
  <c r="L161" i="1"/>
  <c r="L165" i="1"/>
  <c r="L171" i="1"/>
  <c r="L11" i="1"/>
  <c r="L19" i="1"/>
  <c r="L17" i="1"/>
  <c r="L13" i="1"/>
  <c r="L15" i="1"/>
  <c r="L21" i="1"/>
  <c r="L441" i="1"/>
  <c r="L426" i="1"/>
  <c r="L134" i="1"/>
  <c r="L485" i="1"/>
  <c r="L337" i="1"/>
  <c r="L41" i="1"/>
  <c r="L232" i="1"/>
  <c r="L133" i="1"/>
  <c r="L378" i="1"/>
  <c r="L379" i="1"/>
  <c r="L380" i="1"/>
  <c r="L491" i="1"/>
  <c r="L490" i="1"/>
  <c r="L120" i="1"/>
  <c r="L38" i="1"/>
  <c r="L119" i="1"/>
  <c r="L118" i="1"/>
  <c r="L557" i="1"/>
  <c r="L385" i="1"/>
  <c r="L383" i="1"/>
  <c r="L556" i="1"/>
  <c r="L153" i="1"/>
  <c r="L154" i="1"/>
  <c r="L155" i="1"/>
  <c r="L307" i="1"/>
  <c r="L306" i="1"/>
  <c r="L40" i="1"/>
  <c r="L39" i="1"/>
  <c r="L319" i="1"/>
  <c r="L314" i="1"/>
  <c r="L157" i="1"/>
  <c r="L287" i="1"/>
  <c r="L305" i="1"/>
  <c r="L304" i="1"/>
  <c r="L317" i="1"/>
  <c r="L549" i="1"/>
  <c r="L124" i="1"/>
  <c r="L130" i="1"/>
  <c r="L129" i="1"/>
  <c r="L128" i="1"/>
  <c r="L240" i="1"/>
  <c r="L547" i="1"/>
  <c r="L356" i="1"/>
  <c r="L357" i="1"/>
  <c r="L127" i="1"/>
  <c r="L543" i="1"/>
  <c r="L544" i="1"/>
  <c r="L291" i="1"/>
  <c r="L293" i="1"/>
  <c r="L294" i="1"/>
  <c r="L292" i="1"/>
  <c r="L126" i="1"/>
  <c r="L295" i="1"/>
  <c r="L290" i="1"/>
  <c r="L32" i="1"/>
  <c r="L34" i="1"/>
  <c r="L33" i="1"/>
  <c r="L36" i="1"/>
  <c r="L35" i="1"/>
  <c r="L358" i="1"/>
  <c r="L125" i="1"/>
  <c r="L359" i="1"/>
  <c r="L405" i="1"/>
  <c r="L407" i="1"/>
  <c r="L403" i="1"/>
  <c r="L409" i="1"/>
  <c r="L381" i="1"/>
  <c r="L283" i="1"/>
  <c r="L37" i="1"/>
  <c r="L364" i="1"/>
  <c r="L360" i="1"/>
  <c r="L363" i="1"/>
  <c r="L558" i="1"/>
  <c r="L108" i="1"/>
  <c r="L258" i="1"/>
  <c r="L273" i="1"/>
  <c r="L560" i="1"/>
  <c r="L529" i="1"/>
  <c r="L526" i="1"/>
  <c r="L282" i="1"/>
  <c r="L324" i="1"/>
  <c r="L279" i="1"/>
  <c r="L281" i="1"/>
  <c r="L231" i="1"/>
  <c r="L377" i="1"/>
  <c r="L376" i="1"/>
  <c r="L286" i="1"/>
  <c r="L548" i="1"/>
  <c r="L145" i="1"/>
  <c r="L146" i="1"/>
  <c r="L9" i="1"/>
  <c r="L353" i="1"/>
  <c r="L354" i="1"/>
  <c r="L546" i="1"/>
  <c r="L545" i="1"/>
  <c r="L53" i="1"/>
  <c r="L27" i="1"/>
  <c r="L31" i="1"/>
  <c r="L463" i="1"/>
  <c r="L88" i="1"/>
  <c r="L365" i="1"/>
  <c r="L87" i="1"/>
  <c r="L303" i="1"/>
  <c r="L302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224" i="1"/>
  <c r="L472" i="1"/>
  <c r="L471" i="1"/>
  <c r="L555" i="1"/>
  <c r="L474" i="1"/>
  <c r="L554" i="1"/>
  <c r="L564" i="1"/>
  <c r="L566" i="1"/>
  <c r="L117" i="1"/>
  <c r="L387" i="1"/>
  <c r="L116" i="1"/>
  <c r="L115" i="1"/>
  <c r="L523" i="1"/>
  <c r="L520" i="1"/>
  <c r="L517" i="1"/>
  <c r="L511" i="1"/>
  <c r="L92" i="1"/>
  <c r="L84" i="1"/>
  <c r="L510" i="1"/>
  <c r="L80" i="1"/>
  <c r="L90" i="1"/>
  <c r="L86" i="1"/>
  <c r="L333" i="1"/>
  <c r="L448" i="1"/>
  <c r="L270" i="1"/>
  <c r="L447" i="1"/>
  <c r="L106" i="1"/>
  <c r="L98" i="1"/>
  <c r="L102" i="1"/>
  <c r="L94" i="1"/>
  <c r="L104" i="1"/>
  <c r="L100" i="1"/>
  <c r="L64" i="1"/>
  <c r="L62" i="1"/>
  <c r="L82" i="1"/>
  <c r="L60" i="1"/>
  <c r="L66" i="1"/>
  <c r="L81" i="1"/>
  <c r="L417" i="1"/>
  <c r="L537" i="1"/>
  <c r="L535" i="1"/>
  <c r="L416" i="1"/>
  <c r="L262" i="1"/>
  <c r="L470" i="1"/>
  <c r="L469" i="1"/>
  <c r="L468" i="1"/>
  <c r="L467" i="1"/>
  <c r="L483" i="1"/>
  <c r="L415" i="1"/>
  <c r="L414" i="1"/>
  <c r="L401" i="1"/>
  <c r="L399" i="1"/>
  <c r="L533" i="1"/>
  <c r="L413" i="1"/>
  <c r="L257" i="1"/>
  <c r="L412" i="1"/>
  <c r="L374" i="1"/>
  <c r="L373" i="1"/>
  <c r="L215" i="1"/>
  <c r="L212" i="1"/>
  <c r="L197" i="1"/>
  <c r="L221" i="1"/>
  <c r="L185" i="1"/>
  <c r="L188" i="1"/>
  <c r="L182" i="1"/>
  <c r="L179" i="1"/>
  <c r="L372" i="1"/>
  <c r="L371" i="1"/>
  <c r="L30" i="1"/>
  <c r="L301" i="1"/>
  <c r="L191" i="1"/>
  <c r="L194" i="1"/>
  <c r="L218" i="1"/>
  <c r="L300" i="1"/>
  <c r="L482" i="1"/>
  <c r="L230" i="1"/>
  <c r="L168" i="1"/>
  <c r="L160" i="1"/>
  <c r="L164" i="1"/>
  <c r="L528" i="1"/>
  <c r="L525" i="1"/>
  <c r="L29" i="1"/>
  <c r="L392" i="1"/>
  <c r="L396" i="1"/>
  <c r="L395" i="1"/>
  <c r="L394" i="1"/>
  <c r="L393" i="1"/>
  <c r="L375" i="1"/>
  <c r="L473" i="1"/>
  <c r="L466" i="1"/>
  <c r="L45" i="1"/>
  <c r="L465" i="1"/>
  <c r="L563" i="1"/>
  <c r="L565" i="1"/>
  <c r="L391" i="1"/>
  <c r="L386" i="1"/>
  <c r="L400" i="1"/>
  <c r="L390" i="1"/>
  <c r="L274" i="1"/>
  <c r="L481" i="1"/>
  <c r="L532" i="1"/>
  <c r="L504" i="1"/>
  <c r="L398" i="1"/>
  <c r="L509" i="1"/>
  <c r="L508" i="1"/>
  <c r="L462" i="1"/>
  <c r="L167" i="1"/>
  <c r="L159" i="1"/>
  <c r="L163" i="1"/>
  <c r="L411" i="1"/>
  <c r="L539" i="1"/>
  <c r="L538" i="1"/>
  <c r="L410" i="1"/>
  <c r="L271" i="1"/>
  <c r="L272" i="1"/>
  <c r="L522" i="1"/>
  <c r="L519" i="1"/>
  <c r="L516" i="1"/>
  <c r="L278" i="1"/>
  <c r="L91" i="1"/>
  <c r="L83" i="1"/>
  <c r="L277" i="1"/>
  <c r="L79" i="1"/>
  <c r="L89" i="1"/>
  <c r="L85" i="1"/>
  <c r="L256" i="1"/>
  <c r="L276" i="1"/>
  <c r="L541" i="1"/>
  <c r="L540" i="1"/>
  <c r="L542" i="1"/>
  <c r="L63" i="1"/>
  <c r="L61" i="1"/>
  <c r="L438" i="1"/>
  <c r="L59" i="1"/>
  <c r="L65" i="1"/>
  <c r="L71" i="1"/>
  <c r="L58" i="1"/>
  <c r="L269" i="1"/>
  <c r="L57" i="1"/>
  <c r="L389" i="1"/>
  <c r="L388" i="1"/>
  <c r="L527" i="1"/>
  <c r="L524" i="1"/>
  <c r="L229" i="1"/>
  <c r="L28" i="1"/>
  <c r="L239" i="1"/>
  <c r="L238" i="1"/>
  <c r="L427" i="1"/>
  <c r="L428" i="1"/>
  <c r="L96" i="1"/>
  <c r="L105" i="1"/>
  <c r="L97" i="1"/>
  <c r="L101" i="1"/>
  <c r="L93" i="1"/>
  <c r="L103" i="1"/>
  <c r="L99" i="1"/>
  <c r="L536" i="1"/>
  <c r="L534" i="1"/>
  <c r="L95" i="1"/>
  <c r="L261" i="1"/>
  <c r="L275" i="1"/>
  <c r="L280" i="1"/>
  <c r="L521" i="1"/>
  <c r="L518" i="1"/>
  <c r="L515" i="1"/>
  <c r="L370" i="1"/>
  <c r="L369" i="1"/>
  <c r="L368" i="1"/>
  <c r="L464" i="1"/>
  <c r="L42" i="1"/>
  <c r="L512" i="1"/>
  <c r="L52" i="1"/>
  <c r="L284" i="1"/>
  <c r="L486" i="1"/>
  <c r="L450" i="1"/>
  <c r="L453" i="1"/>
  <c r="L456" i="1"/>
  <c r="L43" i="1"/>
  <c r="L10" i="1"/>
  <c r="L18" i="1"/>
  <c r="L16" i="1"/>
  <c r="L12" i="1"/>
  <c r="L14" i="1"/>
  <c r="L20" i="1"/>
  <c r="L497" i="1"/>
  <c r="L496" i="1"/>
  <c r="L493" i="1"/>
  <c r="L494" i="1"/>
  <c r="L498" i="1"/>
  <c r="L338" i="1"/>
  <c r="L330" i="1"/>
  <c r="L331" i="1"/>
  <c r="L361" i="1"/>
  <c r="L334" i="1"/>
  <c r="L336" i="1"/>
  <c r="L332" i="1"/>
  <c r="L335" i="1"/>
  <c r="L553" i="1"/>
  <c r="L135" i="1"/>
  <c r="L141" i="1"/>
  <c r="L139" i="1"/>
  <c r="L137" i="1"/>
  <c r="L552" i="1"/>
  <c r="L110" i="1"/>
  <c r="L112" i="1"/>
  <c r="L432" i="1"/>
  <c r="L436" i="1"/>
  <c r="L435" i="1"/>
  <c r="L433" i="1"/>
  <c r="L434" i="1"/>
  <c r="L500" i="1"/>
  <c r="L289" i="1"/>
  <c r="L501" i="1"/>
  <c r="L502" i="1"/>
  <c r="L507" i="1"/>
  <c r="L505" i="1"/>
  <c r="L459" i="1"/>
  <c r="L503" i="1"/>
  <c r="L107" i="1"/>
  <c r="L123" i="1"/>
  <c r="L323" i="1"/>
  <c r="L458" i="1"/>
  <c r="L551" i="1"/>
  <c r="L384" i="1"/>
  <c r="L382" i="1"/>
  <c r="L550" i="1"/>
  <c r="L264" i="1"/>
  <c r="L263" i="1"/>
  <c r="L268" i="1"/>
  <c r="L267" i="1"/>
  <c r="L255" i="1"/>
  <c r="L254" i="1"/>
  <c r="L253" i="1"/>
  <c r="L341" i="1"/>
  <c r="L340" i="1"/>
  <c r="L339" i="1"/>
  <c r="L437" i="1"/>
  <c r="L430" i="1"/>
  <c r="L266" i="1"/>
  <c r="L265" i="1"/>
  <c r="L484" i="1"/>
  <c r="L260" i="1"/>
  <c r="L404" i="1"/>
  <c r="L406" i="1"/>
  <c r="L402" i="1"/>
  <c r="L408" i="1"/>
  <c r="L214" i="1"/>
  <c r="L211" i="1"/>
  <c r="L196" i="1"/>
  <c r="L220" i="1"/>
  <c r="L184" i="1"/>
  <c r="L187" i="1"/>
  <c r="L181" i="1"/>
  <c r="L178" i="1"/>
  <c r="L259" i="1"/>
  <c r="L22" i="1"/>
  <c r="L237" i="1"/>
  <c r="L147" i="1"/>
  <c r="L190" i="1"/>
  <c r="L193" i="1"/>
  <c r="L217" i="1"/>
  <c r="L228" i="1"/>
  <c r="L322" i="1"/>
  <c r="L227" i="1"/>
  <c r="L513" i="1"/>
  <c r="L514" i="1"/>
  <c r="L226" i="1"/>
  <c r="L225" i="1"/>
  <c r="L480" i="1"/>
  <c r="L397" i="1"/>
  <c r="L132" i="1"/>
  <c r="L121" i="1"/>
  <c r="L531" i="1"/>
  <c r="L530" i="1"/>
  <c r="L422" i="1"/>
  <c r="L285" i="1"/>
  <c r="L236" i="1"/>
  <c r="L235" i="1"/>
  <c r="L234" i="1"/>
  <c r="L489" i="1"/>
  <c r="L449" i="1"/>
  <c r="L452" i="1"/>
  <c r="L455" i="1"/>
  <c r="L122" i="1"/>
  <c r="L351" i="1"/>
  <c r="L44" i="1"/>
  <c r="L174" i="1"/>
  <c r="L166" i="1"/>
  <c r="L158" i="1"/>
  <c r="L162" i="1"/>
  <c r="L170" i="1"/>
  <c r="L150" i="1"/>
  <c r="L152" i="1"/>
  <c r="L23" i="1"/>
  <c r="L25" i="1"/>
  <c r="L24" i="1"/>
  <c r="L70" i="1"/>
  <c r="L26" i="1"/>
  <c r="L347" i="1"/>
  <c r="L346" i="1"/>
  <c r="L345" i="1"/>
  <c r="L344" i="1"/>
  <c r="L343" i="1"/>
  <c r="L68" i="1"/>
  <c r="L67" i="1"/>
  <c r="L479" i="1"/>
  <c r="L478" i="1"/>
  <c r="L252" i="1"/>
  <c r="L246" i="1"/>
  <c r="L251" i="1"/>
  <c r="L245" i="1"/>
  <c r="L250" i="1"/>
  <c r="L244" i="1"/>
  <c r="L249" i="1"/>
  <c r="L243" i="1"/>
  <c r="L248" i="1"/>
  <c r="L242" i="1"/>
  <c r="L149" i="1"/>
  <c r="L151" i="1"/>
  <c r="L492" i="1"/>
  <c r="L7" i="1"/>
  <c r="L8" i="1"/>
  <c r="L6" i="1"/>
  <c r="L488" i="1"/>
  <c r="L487" i="1"/>
  <c r="L114" i="1"/>
  <c r="L420" i="1"/>
  <c r="L342" i="1"/>
  <c r="L247" i="1"/>
  <c r="L241" i="1"/>
  <c r="L477" i="1"/>
  <c r="L445" i="1"/>
  <c r="L446" i="1"/>
  <c r="L443" i="1"/>
  <c r="L418" i="1"/>
  <c r="L355" i="1"/>
  <c r="L352" i="1"/>
  <c r="L429" i="1"/>
  <c r="L131" i="1"/>
  <c r="L148" i="1"/>
  <c r="L419" i="1"/>
  <c r="L439" i="1"/>
  <c r="L54" i="1"/>
  <c r="L55" i="1"/>
  <c r="L425" i="1"/>
  <c r="L348" i="1"/>
  <c r="L349" i="1"/>
  <c r="L350" i="1"/>
  <c r="L367" i="1"/>
  <c r="L562" i="1"/>
  <c r="L424" i="1"/>
  <c r="L423" i="1"/>
</calcChain>
</file>

<file path=xl/sharedStrings.xml><?xml version="1.0" encoding="utf-8"?>
<sst xmlns="http://schemas.openxmlformats.org/spreadsheetml/2006/main" count="3747" uniqueCount="689">
  <si>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3"/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</si>
  <si>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3"/>
  </si>
  <si>
    <t>学部</t>
  </si>
  <si>
    <t>学科</t>
    <rPh sb="0" eb="2">
      <t>ガッカ</t>
    </rPh>
    <phoneticPr fontId="3"/>
  </si>
  <si>
    <t>授業科目名</t>
  </si>
  <si>
    <t>担当教員</t>
  </si>
  <si>
    <t>書誌事項</t>
  </si>
  <si>
    <t>開講学期</t>
    <rPh sb="0" eb="2">
      <t>カイコウ</t>
    </rPh>
    <rPh sb="2" eb="4">
      <t>ガッキ</t>
    </rPh>
    <phoneticPr fontId="3"/>
  </si>
  <si>
    <t>所蔵</t>
    <rPh sb="0" eb="2">
      <t>ショゾウ</t>
    </rPh>
    <phoneticPr fontId="3"/>
  </si>
  <si>
    <t>WEB公開</t>
    <rPh sb="3" eb="5">
      <t>コウカイ</t>
    </rPh>
    <phoneticPr fontId="3"/>
  </si>
  <si>
    <t>LIMEBIB</t>
    <phoneticPr fontId="3"/>
  </si>
  <si>
    <t>所蔵館番号</t>
    <rPh sb="0" eb="2">
      <t>ショゾウ</t>
    </rPh>
    <rPh sb="2" eb="3">
      <t>カン</t>
    </rPh>
    <rPh sb="3" eb="5">
      <t>バンゴウ</t>
    </rPh>
    <phoneticPr fontId="3"/>
  </si>
  <si>
    <t>農学部</t>
  </si>
  <si>
    <t>水理学</t>
  </si>
  <si>
    <t>渡部 徹(WATANABE Toru)</t>
  </si>
  <si>
    <t xml:space="preserve"> 「絵とき水理学」粟津清蔵，オーム社</t>
    <phoneticPr fontId="3"/>
  </si>
  <si>
    <t>後期</t>
  </si>
  <si>
    <t>×</t>
    <phoneticPr fontId="3"/>
  </si>
  <si>
    <t xml:space="preserve"> 「水理学演習（上巻・下巻）」椿東一郎・荒木正夫，森北出版</t>
    <phoneticPr fontId="3"/>
  </si>
  <si>
    <t>○</t>
    <phoneticPr fontId="3"/>
  </si>
  <si>
    <t>教員免許取得希望者</t>
  </si>
  <si>
    <t>生物学概論</t>
  </si>
  <si>
    <t>鈴木 隆(SUZUKI Takashi)</t>
  </si>
  <si>
    <t>Essential細胞生物学（南江堂）</t>
    <phoneticPr fontId="3"/>
  </si>
  <si>
    <t>前期</t>
  </si>
  <si>
    <t>○</t>
    <phoneticPr fontId="3"/>
  </si>
  <si>
    <t>教員免許（農業）取得希望者</t>
  </si>
  <si>
    <t>農業科教育法</t>
  </si>
  <si>
    <t>成田 勇(NARITA Isamu)</t>
  </si>
  <si>
    <t>高等学校学習指導要領の解説（農業編）（海文堂出版）</t>
    <phoneticPr fontId="3"/>
  </si>
  <si>
    <t>○</t>
    <phoneticPr fontId="3"/>
  </si>
  <si>
    <t>職業指導</t>
  </si>
  <si>
    <t>松井 賢二(MATSUI Kenji)</t>
  </si>
  <si>
    <t>日本キャリア教育学会編『キャリア教育概説』東洋館出版社（2008年）</t>
    <phoneticPr fontId="3"/>
  </si>
  <si>
    <t>松井賢二（編著）『中学校3年間の進路指導・キャリア教育』東洋館出版社（2007年）</t>
    <phoneticPr fontId="3"/>
  </si>
  <si>
    <t>永田英治『新理科教育入門』</t>
    <phoneticPr fontId="3"/>
  </si>
  <si>
    <t xml:space="preserve"> 「水理学入門」真野明・田中仁・風間聡・梅田信，共立出版</t>
    <phoneticPr fontId="3"/>
  </si>
  <si>
    <t>教員免許（理科）取得希望者</t>
  </si>
  <si>
    <t>理科教育法Ａ</t>
  </si>
  <si>
    <t>永田 英治(NAGATA Eiji)</t>
  </si>
  <si>
    <t>永田英治『日本理科教材史』</t>
    <phoneticPr fontId="3"/>
  </si>
  <si>
    <t>永田英治『たのしい講座を開いた科学者たち』</t>
    <phoneticPr fontId="3"/>
  </si>
  <si>
    <t>教職論</t>
  </si>
  <si>
    <t>渡邉 誠一(WATANABE Seiichi)</t>
  </si>
  <si>
    <t>新井保幸・江口勇治編著『教職論』（培風館）</t>
    <phoneticPr fontId="3"/>
  </si>
  <si>
    <t>生徒指導・進路指導</t>
  </si>
  <si>
    <t>渡部 純夫(WATANABE Sumio)</t>
  </si>
  <si>
    <t>小俣和義編著「こころのケアの基本」北樹出版</t>
    <phoneticPr fontId="3"/>
  </si>
  <si>
    <t>教育相談</t>
  </si>
  <si>
    <t>久保 順也(KUBO Junya)</t>
  </si>
  <si>
    <t>宮前理編著「カウンセリングを教育にいかす」（八千代出版）, 2014年, ISBN 978-4-8429-1625-5</t>
    <phoneticPr fontId="3"/>
  </si>
  <si>
    <t>応用数学モデル演習</t>
  </si>
  <si>
    <t>梶原 晶彦(KAJIHARA Akihiko)</t>
  </si>
  <si>
    <t>「Excelによる数値計算法」 趙華安 共立出版</t>
    <phoneticPr fontId="3"/>
  </si>
  <si>
    <t>食品・応用生命科学コース</t>
  </si>
  <si>
    <t>基礎微生物学</t>
  </si>
  <si>
    <t>渡辺 昌規(WATANABE Masanori)</t>
  </si>
  <si>
    <t>「IFO微生物学概論」</t>
    <phoneticPr fontId="3"/>
  </si>
  <si>
    <t>森林育成学</t>
  </si>
  <si>
    <t>森 茂太(MORI Shigeta)</t>
  </si>
  <si>
    <t>「Metabolic Ecology」 Springer出版</t>
    <phoneticPr fontId="3"/>
  </si>
  <si>
    <t>森林環境保全学</t>
  </si>
  <si>
    <t>地学概論</t>
  </si>
  <si>
    <t>長澤 一雄(NAGASAWA Kazuo)</t>
  </si>
  <si>
    <t>「ニューステージ新地学図表」 浜島書店</t>
    <phoneticPr fontId="3"/>
  </si>
  <si>
    <t>教職実践演習</t>
  </si>
  <si>
    <t>渡邉 誠一(WATANABE Seiichi),小泉 信三(KOIZUMI Sinzo)</t>
  </si>
  <si>
    <t>『高等学校学習指導要領解説―特別活動編』</t>
    <phoneticPr fontId="3"/>
  </si>
  <si>
    <t>文部科学省編『生徒指導提要』</t>
    <phoneticPr fontId="3"/>
  </si>
  <si>
    <t>学陽書房『教育小六法』</t>
    <phoneticPr fontId="3"/>
  </si>
  <si>
    <t>農学部食料生命環境学科</t>
  </si>
  <si>
    <t>食料生命環境学入門</t>
  </si>
  <si>
    <t>農学部教員</t>
  </si>
  <si>
    <t>安田弘法他編著『農学入門―食料・生命・環境科学の魅力－』養賢堂</t>
    <phoneticPr fontId="3"/>
  </si>
  <si>
    <t>安全農産物生産学コース</t>
  </si>
  <si>
    <t>遺伝学</t>
  </si>
  <si>
    <t>笹沼 恒男(SASANUMA Tsuneo)</t>
  </si>
  <si>
    <t>J.F. クロー「遺伝学概説」</t>
  </si>
  <si>
    <t>R.H. タマリン「タマリン遺伝学（上・下）」</t>
  </si>
  <si>
    <t>森林資源利用学</t>
  </si>
  <si>
    <t>高橋 孝悦(TAKAHASHI Kouetsu),芦谷 竜矢(ASHITANI Tatsuya)</t>
  </si>
  <si>
    <t>「パルプ及び紙」日本木材学会編 文永堂 1991年</t>
    <phoneticPr fontId="3"/>
  </si>
  <si>
    <t>基礎生態学</t>
  </si>
  <si>
    <t>小林 隆(KOBAYASHI Takashi),林田 光祐(HAYASHIDA Mitsuhiro),佐藤 智(SATO Satoru)</t>
  </si>
  <si>
    <t>「生態学入門」（日本生態学会編）化学同人社</t>
    <phoneticPr fontId="3"/>
  </si>
  <si>
    <t>水質環境科学</t>
  </si>
  <si>
    <t xml:space="preserve">「よくわかる水環境と水質」武田育郎，オーム社，２０１０ </t>
    <phoneticPr fontId="3"/>
  </si>
  <si>
    <t>食農環境マネジメント学コース</t>
  </si>
  <si>
    <t>情報処理演習－Ⅰ</t>
  </si>
  <si>
    <t>家串 哲生(IEKUSHI Tetsuo),小林 隆(KOBAYASHI Takshi),片平 光彦(KATAHIRA Mitsuhiko)</t>
  </si>
  <si>
    <t>「情報処理テキスト」（山形大学情報処理教育専門委員会）</t>
    <phoneticPr fontId="3"/>
  </si>
  <si>
    <t>果樹園芸学</t>
  </si>
  <si>
    <t>平 智(TAIRA Satoshi)、池田 和生(IKEDA Kazuo)</t>
  </si>
  <si>
    <t>「果樹園芸学」米森ほか著 朝倉書店 (2014) 3,800円＋税</t>
    <phoneticPr fontId="3"/>
  </si>
  <si>
    <t xml:space="preserve">「果樹園芸学の基礎」 伴野・山田・平著 農文協 (2013) 4,000円＋税 </t>
    <phoneticPr fontId="3"/>
  </si>
  <si>
    <t>食料生命環境学科</t>
  </si>
  <si>
    <t>雪山実習</t>
  </si>
  <si>
    <t>Lopez Caceres Maximo Larry</t>
  </si>
  <si>
    <t>梶本卓也ほか編著：雪山の生態学、東北の山と森から、東海大学出版会、２００２</t>
    <phoneticPr fontId="3"/>
  </si>
  <si>
    <t>小野寺弘道著：雪と森林、林業科学技術振興所、１９９０</t>
    <phoneticPr fontId="3"/>
  </si>
  <si>
    <t>間宮靖治編：森林保護学、文永堂出版、１９９２</t>
    <phoneticPr fontId="3"/>
  </si>
  <si>
    <t>片平 光彦(KATAHIRA Mitsuhiko),小林 隆(KOBAYASHI Takashi),家串 哲生(IEKUSHI Tetsuo)</t>
  </si>
  <si>
    <t>「情報処理テキスト」（山形大学情報処理教育専門部会）</t>
    <phoneticPr fontId="3"/>
  </si>
  <si>
    <t>国際農業経済論</t>
  </si>
  <si>
    <t>金 成学(KIM,SungGaK)</t>
  </si>
  <si>
    <t>トダロとスミス『開発経済学』国際協力出版会、第８版、2004年</t>
    <phoneticPr fontId="3"/>
  </si>
  <si>
    <t>the world bank『Agriculture for Development』 the world development report2008</t>
    <phoneticPr fontId="3"/>
  </si>
  <si>
    <t>J.F. クロー「遺伝学概説」</t>
    <phoneticPr fontId="3"/>
  </si>
  <si>
    <t>R.H. タマリン「タマリン遺伝学（上・下）」</t>
    <phoneticPr fontId="3"/>
  </si>
  <si>
    <t>植物機能開発学コース</t>
  </si>
  <si>
    <t>森林科学コース</t>
  </si>
  <si>
    <t>水土環境科学コース</t>
  </si>
  <si>
    <t>農学部図書館係員、食品・応用生命科学コース教員、植物機能開発学コース教員</t>
  </si>
  <si>
    <t>「情報処理テキスト」（山形大学情報処理教育専門部会）</t>
  </si>
  <si>
    <t>食品衛生学</t>
  </si>
  <si>
    <t>塩野 義人(SHIONO Yoshihito),小関 卓也(KOSEKI Takuya)</t>
  </si>
  <si>
    <t>「食品衛生学（新スタンダード栄養・食物シリーズ8)」一色賢司 編（東京化学同人）</t>
    <phoneticPr fontId="3"/>
  </si>
  <si>
    <t>「食品衛生学（新スタンダード栄養・食物シリーズ8)」一色賢司 編（東京化学同人）</t>
  </si>
  <si>
    <t>「食品衛生学」篠田純男、成松鎮雄、林 泰資 著（三共出版）</t>
    <phoneticPr fontId="3"/>
  </si>
  <si>
    <t>Intensive Scientific Communication Course in English</t>
  </si>
  <si>
    <t>ROBERT MARTIN</t>
  </si>
  <si>
    <t xml:space="preserve">Writing Papers in the Biological Sciences by Victoria E. McMillan Bedford/St. Martin's (2001) ISBN 0-312-25857-7. </t>
    <phoneticPr fontId="3"/>
  </si>
  <si>
    <t>通年</t>
  </si>
  <si>
    <t>「食品衛生学」篠田純男、成松鎮雄、林 泰資 著（三共出版）</t>
  </si>
  <si>
    <t>Scientific Writing: A Reader and Writer's Guide. Lebrun, J., World Scientific Publishing Company (2007) ISBN9812701443</t>
    <phoneticPr fontId="3"/>
  </si>
  <si>
    <t>When the Scientist Presents (An Audio and Video Guide to Science Talks), by Lebrun, J., World Scientific Publishing Company (2010). ISBN 978-981-283-920-6</t>
    <phoneticPr fontId="3"/>
  </si>
  <si>
    <t>Science Research Writing For Non-native Speakers Of English, by Hilary Glasman-Deal, World Scientific Publishing Company (2009). ISBN 978-1-84816-310-2</t>
    <phoneticPr fontId="3"/>
  </si>
  <si>
    <t>応用統計学</t>
  </si>
  <si>
    <t>江頭　宏昌(EGASHIRA Hiroaki)</t>
  </si>
  <si>
    <t>米澤勝衛ほか共著「生物統計学」　朝倉書店</t>
    <phoneticPr fontId="3"/>
  </si>
  <si>
    <t>奥野忠一著「応用統計ハンドブック」養賢堂</t>
    <phoneticPr fontId="3"/>
  </si>
  <si>
    <t>スネデカー・コクラン著「統計的方法」岩波書店</t>
    <phoneticPr fontId="3"/>
  </si>
  <si>
    <t>石村貞夫著「分散分析のはなし」東京書籍</t>
    <phoneticPr fontId="3"/>
  </si>
  <si>
    <t>有馬　哲・石村貞夫共著「多変量解析のはなし」東京図書</t>
    <phoneticPr fontId="3"/>
  </si>
  <si>
    <t>畜産学</t>
  </si>
  <si>
    <t>浦川 修司(URAKAWA Shuji)</t>
  </si>
  <si>
    <t>新版「家畜飼育の基礎」阿部亮 編著、農文協</t>
  </si>
  <si>
    <t>家畜安全飼養学</t>
  </si>
  <si>
    <t>松山 裕城(MATSUYAMA Hiroki)</t>
  </si>
  <si>
    <t>「新版 家畜飼養の基礎」阿部 亮（農山漁村文化協会 2008）</t>
    <phoneticPr fontId="3"/>
  </si>
  <si>
    <t>食農環境経営学</t>
  </si>
  <si>
    <t>角田 毅(SUMITA Tsuyoshi)</t>
  </si>
  <si>
    <t>金沢夏樹著「農業経営学講義」（養賢堂）</t>
    <phoneticPr fontId="3"/>
  </si>
  <si>
    <t>水田作物学</t>
  </si>
  <si>
    <t>藤井 弘志(FUJII Hiroshi),森 静香(MORI Shizuka)</t>
  </si>
  <si>
    <t>新編食用作物（養賢堂）</t>
    <phoneticPr fontId="3"/>
  </si>
  <si>
    <t>新版食用作物学（文永堂）</t>
    <phoneticPr fontId="3"/>
  </si>
  <si>
    <t>作物の生理生態（文永堂）</t>
  </si>
  <si>
    <t>「新版果樹栽培の基礎」杉浦 明編著 農文協 (2004) 1,950円</t>
    <phoneticPr fontId="3"/>
  </si>
  <si>
    <t>食農環境マネージメント学コース</t>
  </si>
  <si>
    <t>食品規格と安全</t>
  </si>
  <si>
    <t>高橋治男(TAKAHASHI Haruo)</t>
  </si>
  <si>
    <t>×</t>
  </si>
  <si>
    <t>「図解 食品衛生学」 (講談社)</t>
  </si>
  <si>
    <t>基礎園芸学</t>
  </si>
  <si>
    <t>小笠原 宣好(OGASAWARA Nobuyoshi),西澤 隆(NISHIZAWA Takashi),平 智(TAIRA Satoshi)</t>
  </si>
  <si>
    <t>金浜耕基編、「園芸学」、文永堂出版、2009</t>
  </si>
  <si>
    <t xml:space="preserve">「水環境基礎科学」宗宮功・津野洋，コロナ社，１９９７ </t>
    <phoneticPr fontId="3"/>
  </si>
  <si>
    <t>生物有機化学</t>
  </si>
  <si>
    <t>網干 貴子(ABOSHI Takako)</t>
  </si>
  <si>
    <t>「生物有機化学」貫名 学、星野 力、木村靖夫、夏目雅裕著 （三共出版）</t>
    <phoneticPr fontId="3"/>
  </si>
  <si>
    <t>「生物有機化学」貫名 学、星野 力、木村靖夫、夏目雅裕著 （三共出版）</t>
  </si>
  <si>
    <t>地盤工学演習</t>
  </si>
  <si>
    <t>花山 奨(HANAYAMA Susumu)</t>
  </si>
  <si>
    <t>「土質力学 第８版」川上房義ほか共著 森北出版</t>
    <phoneticPr fontId="3"/>
  </si>
  <si>
    <t>「微分方程式で数学モデルを作ろう」 垣田高夫ら 共訳，日本評論社</t>
    <phoneticPr fontId="3"/>
  </si>
  <si>
    <t>演習</t>
  </si>
  <si>
    <t>科学英語リーディング</t>
  </si>
  <si>
    <t>村山 秀樹(MURAYAMA Hideki),俵谷 圭太郎(TAWARAYA Keitaro),笹沼 恒男(SASANUMA Tsuneo)</t>
  </si>
  <si>
    <t>「文部省学術用語集 化学編」（日本化学会）</t>
    <phoneticPr fontId="3"/>
  </si>
  <si>
    <t>基礎植物栄養学</t>
  </si>
  <si>
    <t>俵谷 圭太郎(TAWARAYA Keitaro)</t>
  </si>
  <si>
    <t>間藤徹他、植物栄養学第二版、文永堂出版株式会社、東京、２０１０</t>
  </si>
  <si>
    <t>「木材科学講座2（組織と材質）」 古野・澤辺編 海青社 1994年</t>
    <phoneticPr fontId="3"/>
  </si>
  <si>
    <t>「木材科学講座4（化学）」 城代・鮫島編 海青社 1993年</t>
    <phoneticPr fontId="3"/>
  </si>
  <si>
    <t>動物生理学</t>
  </si>
  <si>
    <t>堀口 健一(HORIGUCHI Ken-ichi),松山 裕城(MATSUYAMA Hiroki)</t>
  </si>
  <si>
    <t>津田恒之「家畜生理学」（養賢堂 1994年）</t>
    <phoneticPr fontId="3"/>
  </si>
  <si>
    <t>佐々木康之・小原嘉昭「反芻動物の栄養生理学」（農文協 1998年）</t>
  </si>
  <si>
    <t>「木材科学講座8（木質資源材料）」 鈴木・徳田編 海青社 1999年</t>
    <phoneticPr fontId="3"/>
  </si>
  <si>
    <t>食農環境経済学</t>
  </si>
  <si>
    <t>小沢 亙(OZAWA Wataru)</t>
  </si>
  <si>
    <t>『食料・農業・農村白書』最近年版</t>
    <phoneticPr fontId="3"/>
  </si>
  <si>
    <t>「木材科学講座9（木質構造）」 有馬・高橋・増田編 海青社 2001年</t>
    <phoneticPr fontId="3"/>
  </si>
  <si>
    <t>『高等学校学習指導要領解説―理科編』</t>
    <phoneticPr fontId="3"/>
  </si>
  <si>
    <t>http://www.mext.go.jp/a_menu/shotou/new-cs/youryou/1282000.htm</t>
  </si>
  <si>
    <t>在来植物資源学</t>
  </si>
  <si>
    <t>江頭 宏昌(EGASHIRA Hiroaki)</t>
  </si>
  <si>
    <t>中尾佐助「栽培植物と農耕の起源」岩波新書</t>
  </si>
  <si>
    <t>山形在来作物研究会編「どこかの畑の片すみで」山形大学出版会</t>
  </si>
  <si>
    <t>山形在来作物研究会編「おしゃべりな畑」山形大学出版会</t>
  </si>
  <si>
    <t>森林影響学</t>
  </si>
  <si>
    <t>菊池 俊一（KIKUCHI Shun-ichi）</t>
  </si>
  <si>
    <t>『流域学事典 －人間による川と大地の変貌－』：新谷 融・黒木幹男編著、2006年、北海道大学出版会、ISBN4-8329-8151-X</t>
    <phoneticPr fontId="3"/>
  </si>
  <si>
    <t>健康・栄養科学シリーズ 「食べ物と健康 食品の安全」 （南江堂）</t>
    <phoneticPr fontId="3"/>
  </si>
  <si>
    <t>A Short Guide to Writing about Biology, A (5th Edition) by Jan A. Pechenik. Pearson Longman (2004) ISBN 0-321－15981-0.</t>
    <phoneticPr fontId="3"/>
  </si>
  <si>
    <t>2年</t>
  </si>
  <si>
    <t>基礎生化学</t>
  </si>
  <si>
    <t>三橋 渉(MITSUHASHI Wataru)</t>
  </si>
  <si>
    <t>B. Alberts, A. Johnson, J. Lewis, M. Raff, K. Roberts, P. Walter 著、中村桂子、松原謙一監訳「細胞の分子生物学 第5版」(Newton Press、2010 年)</t>
    <phoneticPr fontId="3"/>
  </si>
  <si>
    <t>タキイ種苗出版部編「地方野菜大全」農文協</t>
  </si>
  <si>
    <t>鞍田崇編「ユーラシア農耕史〈5〉農耕の変遷と環境問題」臨川書店</t>
  </si>
  <si>
    <t>原田信男・鞍田崇編「焼畑の環境学ーいま焼畑とは」思文閣出版</t>
  </si>
  <si>
    <t>岩田三代編「伝統食の未来」ドメス出版</t>
  </si>
  <si>
    <t>朝倉敏夫編「火と食」ドメス出版</t>
  </si>
  <si>
    <t>舟田詠子「パンの文化史」朝日選書</t>
  </si>
  <si>
    <t>石毛直道「文化麺類学ことはじめ」フーディアム・コミュニケーション</t>
  </si>
  <si>
    <t>中村羊一郎「番茶と日本人」歴史文化ライブラリー</t>
  </si>
  <si>
    <t>植物感染病学</t>
  </si>
  <si>
    <t>長谷 修(HASE Shu)</t>
  </si>
  <si>
    <t>新植物病理学概論（養賢堂）</t>
    <phoneticPr fontId="3"/>
  </si>
  <si>
    <t>最新植物病理学（朝倉書店）</t>
    <phoneticPr fontId="3"/>
  </si>
  <si>
    <t>植物病理学（文永堂出版）</t>
    <phoneticPr fontId="3"/>
  </si>
  <si>
    <t>植物病理学（化学同人）</t>
  </si>
  <si>
    <t>B. Alberts, A. Johnson, J. Lewis, M. Raff, K. Roberts, P. Walter 著、中村桂子、松原謙一監訳「細胞の分子生物学 第5版」(Newton Press、2010 年)</t>
  </si>
  <si>
    <t>微生物学</t>
  </si>
  <si>
    <t>服部　聡(HATTORI Satoshi)</t>
  </si>
  <si>
    <t>Brock微生物学（オーム社）</t>
    <phoneticPr fontId="3"/>
  </si>
  <si>
    <t>細胞生化学</t>
  </si>
  <si>
    <t>三橋 渉(MITSUHASHI Wataru),豊増 知伸(TOYOMASU Tomonobu)</t>
  </si>
  <si>
    <t>Bruce Albert ら著, 中村桂子・松原謙一 監訳 「細胞の分子生物学（第4版）」(2004年) ニュートンプレス (ISBN 4-315-51730-5)</t>
    <phoneticPr fontId="3"/>
  </si>
  <si>
    <t>Bruce Albert ら著, 中村桂子・松原謙一 監訳 「細胞の分子生物学（第4版）」(2004年) ニュートンプレス (ISBN 4-315-51730-5)</t>
  </si>
  <si>
    <t>食農環境地理学</t>
  </si>
  <si>
    <t>渡辺 理絵(WATANABE Rie)</t>
  </si>
  <si>
    <t>David Grigg 著，山本正三,犬井 正,内山 幸久,村山 祐司翻訳『農業地理学』農林統計協会，1998</t>
    <phoneticPr fontId="3"/>
  </si>
  <si>
    <t>河川環境調査論</t>
  </si>
  <si>
    <t>渡邉 一哉(WATANABE Kazuya)</t>
  </si>
  <si>
    <t>F. Richard Hauer and Gary A. Lamberti: Methods in Stream Ecology, Academic Press</t>
    <phoneticPr fontId="3"/>
  </si>
  <si>
    <t>植物病害防除論</t>
  </si>
  <si>
    <t>小林 隆(KOBAYASHI Takashi)</t>
  </si>
  <si>
    <t>植物医科学（上）（難波成任著）養賢堂</t>
  </si>
  <si>
    <t>植物防疫講座（岡田斉夫他著）日本植物防疫協会</t>
  </si>
  <si>
    <t>農薬の科学―生物制御と植物保護―（桑野栄一他著）朝倉書店</t>
  </si>
  <si>
    <t>植物生理学</t>
  </si>
  <si>
    <t>L.テイツ／E.ザイガー編、西谷和彦／島崎研一郎監訳「テイツ/ザイガー植物生理学」培風館</t>
    <phoneticPr fontId="3"/>
  </si>
  <si>
    <t>農村地域の歴史と生活</t>
  </si>
  <si>
    <t>保木本 利行(HOKIMOTO Toshiyuki)</t>
  </si>
  <si>
    <t>NHKスペシャル『映像の世紀』</t>
  </si>
  <si>
    <t>target=local&amp;lang=ja&amp;keyword=%e6%98%a0%e5%83%8f%e3%81%ae%e4%b8%96%e7%b4%80</t>
    <phoneticPr fontId="3"/>
  </si>
  <si>
    <t>Robert F. Weaver 著, 杉山 弘, 井上 丹, 森井 孝 監訳 「ウイーバー分子生物学 第４版」(2008年) 化学同人 (ISBN 978-7598-1156-8)</t>
    <phoneticPr fontId="3"/>
  </si>
  <si>
    <t>Robert F. Weaver 著, 杉山 弘, 井上 丹, 森井 孝 監訳 「ウイーバー分子生物学 第４版」(2008年) 化学同人 (ISBN 978-7598-1156-8)</t>
  </si>
  <si>
    <t>W. H. Elliot, D. C. Elliot著 清水孝雄, 工藤一郎訳「エリオット 生化学・分子生物学 第3版」（東京化学同人、2007年）</t>
    <phoneticPr fontId="3"/>
  </si>
  <si>
    <t>W. H. Elliot, D. C. Elliot著 清水孝雄, 工藤一郎訳「エリオット 生化学・分子生物学 第3版」（東京化学同人、2007年）</t>
  </si>
  <si>
    <t>森林科学コース、水土環境科学コース</t>
  </si>
  <si>
    <t>自然環境解析論</t>
  </si>
  <si>
    <t>林田 光祐(HAYASHIDA Mitsuhiro)</t>
  </si>
  <si>
    <t>これからレポート・卒論を書く若者のために 酒井聡樹 共立出版 1800円</t>
    <phoneticPr fontId="3"/>
  </si>
  <si>
    <t>食料生命環境学科食農環境マネジメント学コース</t>
  </si>
  <si>
    <t>農村計画学</t>
  </si>
  <si>
    <t>石川雅也(ISHIKAWA Masaya)</t>
  </si>
  <si>
    <t>「農業農村工学ハンドブック」（（社）農業農村工学会）</t>
    <phoneticPr fontId="3"/>
  </si>
  <si>
    <t>塩沢昌、山路永司編「農地環境工学」（文永堂出版）</t>
  </si>
  <si>
    <t>ストックマネジメント論</t>
  </si>
  <si>
    <t>藤井 秀人(FUJII Hideto)</t>
  </si>
  <si>
    <t>コンクリートなんでも小事典（土木学会関西支部編 講談社ブルーバックス）</t>
    <phoneticPr fontId="3"/>
  </si>
  <si>
    <t>『食料・農業・農村白書』最近年版</t>
    <phoneticPr fontId="3"/>
  </si>
  <si>
    <t>環境社会論</t>
  </si>
  <si>
    <t>家串 哲生(IEKUSHI Tetsuo)</t>
  </si>
  <si>
    <t>北村慶『排出権取引とは何か』（PHP研究所）</t>
    <phoneticPr fontId="3"/>
  </si>
  <si>
    <t>宮本常一『生きていく民俗 -生業の推移』河出文庫</t>
  </si>
  <si>
    <t>食農環境マネジメントコース</t>
  </si>
  <si>
    <t>庄司俊作『近現代日本の農村―農政の原点をさぐる』吉川弘文堂</t>
  </si>
  <si>
    <t>暉峻衆三『日本の農業150年』有斐閣ブックス、2003年</t>
  </si>
  <si>
    <t>岸康彦『食と農の戦後史』日本経済新聞社、1996年</t>
  </si>
  <si>
    <t>井村喜代子『現代日本経済論』新版、有斐閣、1993年</t>
  </si>
  <si>
    <t>クリーンエネルギー利用論</t>
  </si>
  <si>
    <t>奥山 武彦(OKUYAMA Takehiko)</t>
  </si>
  <si>
    <t>住宅市場論</t>
  </si>
  <si>
    <t>小川 三四郎(OGAWA Sanshiro)</t>
  </si>
  <si>
    <t>ピーター・メンツェル：地球家族、TOTO出版、1994</t>
    <phoneticPr fontId="3"/>
  </si>
  <si>
    <t>ウォルフレン『日本権力構造の謎』早川書房</t>
  </si>
  <si>
    <t>農村地域の地理と環境</t>
  </si>
  <si>
    <t>東北産業活性化センター『ｺﾝﾊﾟｸﾄなまちづくりの時代へ』日本地域社会研究所</t>
    <phoneticPr fontId="3"/>
  </si>
  <si>
    <t>海道清信『ｺﾝﾊﾟｸﾄｼﾃｨ』学芸出版社</t>
    <phoneticPr fontId="3"/>
  </si>
  <si>
    <t>蓑原敬『成熟のための都市再生』学芸出版社</t>
    <phoneticPr fontId="3"/>
  </si>
  <si>
    <t>鈴木浩『日本版ｺﾝﾊﾟｸﾄｼﾃｨ』学陽書房</t>
    <phoneticPr fontId="3"/>
  </si>
  <si>
    <t>横山秀司『観光のための環境景観学ー真のｸﾞﾘｰﾝﾂｰﾘｽﾞﾑにむけて』古今書院</t>
  </si>
  <si>
    <t>食農環境会計学</t>
  </si>
  <si>
    <t>古塚秀夫・高田理『改訂現代農業簿記会計』(農林統計出版)</t>
    <phoneticPr fontId="3"/>
  </si>
  <si>
    <t>一般社団法人全国農業経営専門会計人協会『絵でわかる儲ける農業簿記会計』（武蔵野デジタル出版）</t>
    <phoneticPr fontId="3"/>
  </si>
  <si>
    <t>フィールドの観察から論文を書く方法 濱尾章二 文一総合出版 1200円</t>
    <phoneticPr fontId="3"/>
  </si>
  <si>
    <t>地域地理学</t>
  </si>
  <si>
    <t>岩鼻 通明(IWAHANA Michiaki)</t>
  </si>
  <si>
    <t>長島一由『フィルムコミッションガイド』</t>
    <phoneticPr fontId="3"/>
  </si>
  <si>
    <t>田村紀雄『地域メディアを学ぶ人のために』</t>
    <phoneticPr fontId="3"/>
  </si>
  <si>
    <t>田畑暁生『映像と社会』</t>
    <phoneticPr fontId="3"/>
  </si>
  <si>
    <t>奥田瑛二他『映画館のつくり方』</t>
  </si>
  <si>
    <t>林業経済学</t>
  </si>
  <si>
    <t>マルクス「資本論」新日本出版社（全13分冊）</t>
    <phoneticPr fontId="3"/>
  </si>
  <si>
    <t>食農環境調査論</t>
  </si>
  <si>
    <t>大谷信介他編著『新・社会調査へのアプローチ－論理と方法－』（ミネルヴァ書房．2013年）</t>
  </si>
  <si>
    <t>小林修一他編著『テキスト社会調査』（梓出版社，2005年)</t>
  </si>
  <si>
    <t>登石文夫著『社会調査のための統計学』（青山社，2004年）</t>
  </si>
  <si>
    <t>盛山和夫『社会調査法入門』（有斐閣ブックス，2004年）</t>
  </si>
  <si>
    <t>森林コース</t>
  </si>
  <si>
    <t>森林生態学</t>
  </si>
  <si>
    <t>森林科学コース教員</t>
  </si>
  <si>
    <t>安田弘法ら編「農学入門」</t>
    <phoneticPr fontId="3"/>
  </si>
  <si>
    <t>ティム．メイ著・中野正大監訳『社会調査の考え方』（世界思想社，2005年）</t>
  </si>
  <si>
    <t>K.F.パンチ著・川合隆男監訳『社会調査入門』（慶應義塾大学出版会，2005年）</t>
  </si>
  <si>
    <t>木下滋他編『統計ガイドブック［第２版］』（大月書店，1998年）</t>
  </si>
  <si>
    <t>社会統計と農業の経済分析</t>
  </si>
  <si>
    <t>保木本 利行 (HOKIMOTO Toshiyuki)</t>
  </si>
  <si>
    <t>梅田雅信・宇都宮浄人『経済統計の活用と論点』、東洋経済新報社、２００６年</t>
  </si>
  <si>
    <t>松井博『公的統計の体系と見方』日本評論社、２００８年</t>
  </si>
  <si>
    <t>Understanding National Accounts,OECD,2006</t>
  </si>
  <si>
    <t>谷岡一郎『社会調査のウソ』文藝春秋</t>
  </si>
  <si>
    <t>中村忠『簿記の考え方・学び方』、税務経理協会、２００６年</t>
  </si>
  <si>
    <t>沼田嘉穂、『簿記教科書』五訂新版、同文社、１９８０年</t>
  </si>
  <si>
    <t>流域保全論</t>
  </si>
  <si>
    <t>藤森隆郎：森との共生、持続可能な社会のために、丸善、２０００</t>
    <phoneticPr fontId="3"/>
  </si>
  <si>
    <t>石城謙吉：森はよみがえる、都市林創造の試み、講談社、１９９４</t>
    <phoneticPr fontId="3"/>
  </si>
  <si>
    <t>小野寺弘道：雪と森林、林業科学技術振興所、１９９０</t>
    <phoneticPr fontId="3"/>
  </si>
  <si>
    <t>全国大学演習林協議会編：森へゆこう、大学の森へのいざない、丸善、１９９６</t>
    <phoneticPr fontId="3"/>
  </si>
  <si>
    <t>全国大学演習林協議会編：森林フィールドサイエンス、朝倉書店、２００６</t>
    <phoneticPr fontId="3"/>
  </si>
  <si>
    <t>高谷精二編著：砂防学概論、鹿島出版会、１９９１</t>
    <phoneticPr fontId="3"/>
  </si>
  <si>
    <t>浦川 修司</t>
  </si>
  <si>
    <t>新版「家畜飼育の基礎」阿部亮 編著、農文協</t>
    <phoneticPr fontId="3"/>
  </si>
  <si>
    <t>荏開津典生・鈴木宣弘『農業経済学［第４版］』、岩波書店、２０１５年</t>
    <phoneticPr fontId="3"/>
  </si>
  <si>
    <t>荏開津典生・鈴木宣弘『農業経済学［第４版］』、岩波書店、２０１５年</t>
  </si>
  <si>
    <t>微生物資源利用学</t>
  </si>
  <si>
    <t>服部 聡(HATTORI Satoshi)</t>
  </si>
  <si>
    <t>応用微生物学 改訂版（培風館）</t>
    <phoneticPr fontId="3"/>
  </si>
  <si>
    <t>荻原 薫編、「図説園芸学」、朝倉書店、2006</t>
    <phoneticPr fontId="3"/>
  </si>
  <si>
    <t>食品・応用生命科学実験－Ⅱ</t>
  </si>
  <si>
    <t>永井 毅(NAGAI Takeshi),塩野 義人(SHIONO Yosihito),木村 直子(KIMURA Naoko),小関 卓也(KOSEKI Takuya)</t>
  </si>
  <si>
    <t>化学同人編集部 実験を安全に行うために</t>
    <phoneticPr fontId="3"/>
  </si>
  <si>
    <t>家畜管理学</t>
  </si>
  <si>
    <t>堀口 健一(HORIGUCHI Ken-ichi)</t>
  </si>
  <si>
    <t>家畜管理学 三村 耕・森田琢磨 養賢堂</t>
    <phoneticPr fontId="3"/>
  </si>
  <si>
    <t>地盤工学</t>
  </si>
  <si>
    <t>安中 武幸(ANNAKA Takeyuki)</t>
  </si>
  <si>
    <t>河上房義・森 芳信・柳沢栄司 共著、土質力学（第８版）、森北出版(2012)</t>
    <phoneticPr fontId="3"/>
  </si>
  <si>
    <t>森林資源政策学演習</t>
  </si>
  <si>
    <t>小川 三四郎(OGAWA Sanshiro)，林 雅秀(HAYASHI Masahide)</t>
  </si>
  <si>
    <t>環境省編：環境白書,2016</t>
    <phoneticPr fontId="3"/>
  </si>
  <si>
    <t>http://www.env.go.jp/policy/hakusyo/h28/pdf.html</t>
    <phoneticPr fontId="3"/>
  </si>
  <si>
    <t>農業水利学</t>
  </si>
  <si>
    <t>丸山利輔他：新編農業水利学・上巻（コロナ社）</t>
    <phoneticPr fontId="3"/>
  </si>
  <si>
    <t>安全農作物生産学コース</t>
  </si>
  <si>
    <t>植物育種学</t>
  </si>
  <si>
    <t>星野 友紀(HOSHINO Tomoki)</t>
  </si>
  <si>
    <t>基礎植物育種学 （近藤勝彦、丹羽克昌、大橋強 共著）青山社</t>
    <phoneticPr fontId="3"/>
  </si>
  <si>
    <t>基礎植物育種学 （近藤勝彦、丹羽克昌、大橋強 共著）青山社</t>
  </si>
  <si>
    <t>食品機能化学</t>
  </si>
  <si>
    <t>未定</t>
  </si>
  <si>
    <t>栄養機能化学研究会編、「栄養機能化学」（朝倉書店、1996）</t>
  </si>
  <si>
    <t>山田耕治編著、「食品成分のはたらき」（朝倉書店、2004）</t>
  </si>
  <si>
    <t>日本栄養食糧学会編、「栄養・食糧学データハンドブック」（同文書院、2006）</t>
    <phoneticPr fontId="3"/>
  </si>
  <si>
    <t>基礎食品生命科学</t>
  </si>
  <si>
    <t>永井 毅(NAGAI Takeshi)</t>
  </si>
  <si>
    <t>久保田紀久枝、森光康次郎編著 新スタンダード栄養・食物シリーズ5「食品学-食品成分と機能性-」（株）東京化学同人</t>
    <phoneticPr fontId="3"/>
  </si>
  <si>
    <t>久保田紀久枝、森光康次郎編著 新スタンダード栄養・食物シリーズ5「食品学-食品成分と機能性-」（株）東京化学同人</t>
  </si>
  <si>
    <t>情報処理演習－Ⅱ</t>
  </si>
  <si>
    <t>小笠原 宣好(OGASAWARA Nobuyoshi)),松山　裕城(Matsuyama Hiroki)</t>
  </si>
  <si>
    <t>近藤宏ら 著、Excelでかんたん統計分析、オーム社</t>
    <phoneticPr fontId="3"/>
  </si>
  <si>
    <t>花卉園芸学</t>
  </si>
  <si>
    <t>小笠原 宣好(OGASAWARA Nobuyoshi)</t>
  </si>
  <si>
    <t>金濱耕基編 観賞園芸学（文永堂、2013）</t>
    <phoneticPr fontId="3"/>
  </si>
  <si>
    <t>B. B. Buchanan, W. Gruissem, R. L. Jones 編集，杉山達夫監修, 岡田清孝, 内藤哲, 中村研三, 長谷俊治, 福田裕穂, 前島正義 監訳「植物の生化学・分子生物学」(学会出版センター，2005 年)</t>
  </si>
  <si>
    <t>微生物生理機能学</t>
  </si>
  <si>
    <t>加来 伸夫(KAKU Nobuo)</t>
  </si>
  <si>
    <t>掘越弘毅（監修）・井上明（編）、”ベーシックマスター 微生物学”、オーム社、2006</t>
    <phoneticPr fontId="3"/>
  </si>
  <si>
    <t>基礎動物生理学</t>
  </si>
  <si>
    <t>木村 直子(KIMURA Naoko)</t>
  </si>
  <si>
    <t>改訂第２版 はじめの一歩のイラスト生理学（照井直人編、羊土社、2012年）</t>
  </si>
  <si>
    <t>動物生理学（菅野富夫・田谷一善編、朝倉書店、2003年）</t>
  </si>
  <si>
    <t>石川辰夫（著）、“遺伝子科学”、東京大学出版、1988</t>
  </si>
  <si>
    <t>川喜田正夫（訳）、“分子生物学の基礎”、東京化学同人、1999</t>
    <phoneticPr fontId="3"/>
  </si>
  <si>
    <t>駒野徹・酒井裕共（著）、”ライフサイエンスのための分子生物学入門”、裳華房、2005</t>
  </si>
  <si>
    <t>赤坂甲治（著）、”ゲノムサイエンスのための分子生物学入門”、裳華房、2005</t>
  </si>
  <si>
    <t>清水達雄・藤田正憲・古川憲治・堀内淳一（共著）、”微生物と環境保全”、三共出版、2005</t>
  </si>
  <si>
    <t>東江昭夫（著）、”分子遺伝学入門-微生物を中心にして-”、裳華房、2007</t>
  </si>
  <si>
    <t>掘越弘毅（監修）・井上明（編）、”ベーシックマスター 微生物学”、オーム社、2006</t>
  </si>
  <si>
    <t>バイオマス資源学</t>
  </si>
  <si>
    <t>「バイオガス実用技術」</t>
    <phoneticPr fontId="3"/>
  </si>
  <si>
    <t>「バイオエタノール最前線」</t>
    <phoneticPr fontId="3"/>
  </si>
  <si>
    <t>森林化学</t>
  </si>
  <si>
    <t>芦谷 竜矢(ASHITANI Tatsuya),高橋 孝悦(TAKAHASHI Kouetsu)</t>
  </si>
  <si>
    <t>古前 （監）「化学生態学への招待」（三共出版，1996）</t>
    <phoneticPr fontId="3"/>
  </si>
  <si>
    <t>森林資源利用学実験実習</t>
  </si>
  <si>
    <t>古野・澤辺編；木材科学講座２,組織と材質（海青社,1994年 1900円）</t>
    <phoneticPr fontId="3"/>
  </si>
  <si>
    <t>基礎有機化学</t>
  </si>
  <si>
    <t>「ベーシック有機化学（第２版）」山口良平、山本行男、田村類（化学同人）</t>
  </si>
  <si>
    <t>ボルハルト・ショアー「現代有機化学」（化学同人）</t>
    <phoneticPr fontId="3"/>
  </si>
  <si>
    <t>公衆衛生学</t>
  </si>
  <si>
    <t>千葉 啓子(CHIBA Keiko)</t>
  </si>
  <si>
    <t>厚生の指標 増刊 国民衛生の動向 2016/2017</t>
  </si>
  <si>
    <t>生命バイオ分析化学</t>
  </si>
  <si>
    <t>塩野 義人(SHIONO Yoshihito)</t>
  </si>
  <si>
    <t>荒木 峻ら共著、有機化合物のスペクトルによる同定法 (第７版）（東京化学同人）</t>
    <phoneticPr fontId="3"/>
  </si>
  <si>
    <t>W. H. Elliot, D. C. Elliot 著, 清水孝雄, 工藤一郎訳 「エリオット 生化学・分子生物学（第３版）」(2007年）東京化学同人</t>
  </si>
  <si>
    <t>荒木 峻ら共著、有機化合物のスペクトルによる同定法 (第７版）（東京化学同人）</t>
  </si>
  <si>
    <t>塩野 義人(SHIONO Yosihito)</t>
  </si>
  <si>
    <t>本浄高治ら共著、基礎分析化学（化学同人）</t>
  </si>
  <si>
    <t>庄野利之ら共著、分析化学演習（三共出版）</t>
  </si>
  <si>
    <t>集中講義</t>
  </si>
  <si>
    <t>教育方法・技術</t>
  </si>
  <si>
    <t>渡邉　誠一　(WATANABE Seiichi)</t>
  </si>
  <si>
    <t>高等学校学習指導要領、およびその解説の理科編あるいは農業科編</t>
    <phoneticPr fontId="3"/>
  </si>
  <si>
    <t>川端 潤著、ビギナーズ有機構造解析（化学同人）</t>
  </si>
  <si>
    <t>嶋田健次著、演習を中心とした薬学生の分析化学（広川書店）</t>
  </si>
  <si>
    <t>動物分子生殖学</t>
  </si>
  <si>
    <t>繁殖生物学（日本繁殖生物学会編、(株)インターズー、2013年）</t>
    <phoneticPr fontId="3"/>
  </si>
  <si>
    <t>獣医繁殖学第3版（浜名克己他編、文永堂出版、2006年）</t>
    <phoneticPr fontId="3"/>
  </si>
  <si>
    <t>新動物生殖学（佐藤英明編著、朝倉書店、2011年）</t>
    <phoneticPr fontId="3"/>
  </si>
  <si>
    <t>腰岡政二編著 花卉園芸学の基礎（農文協、2015）</t>
    <phoneticPr fontId="3"/>
  </si>
  <si>
    <t>小柴共一、神谷勇治、勝見允行編「植物ホルモンの分子細胞生物学」KS一般生物学専門書</t>
  </si>
  <si>
    <t>微生物機能開発学</t>
  </si>
  <si>
    <t>川喜田正夫（訳）、“分子生物学の基礎”、東京化学同人、1999</t>
  </si>
  <si>
    <t>今西英雄編 花卉園芸（文永堂、1995）</t>
    <phoneticPr fontId="3"/>
  </si>
  <si>
    <t>日本栄養食糧学会編、「栄養・食糧学データハンドブック」（同文書院、2006）</t>
  </si>
  <si>
    <t>3年、4年</t>
  </si>
  <si>
    <t>遺伝子タンパク質工学</t>
  </si>
  <si>
    <t>三橋 渉(MITSUHASHI Wataru),豊増 知伸(TOYOMASU Tomonobu),小関 卓也(KOSEKI Takuya)</t>
  </si>
  <si>
    <t>William H. Elliott, Dephne C. Elliot 著, 清水孝雄、工藤一郎 訳「生化学・分子生物学 第３版」（東京化学同人、2007年）</t>
  </si>
  <si>
    <t>C. Branden &amp; J. Tooze 著、服部幸輝、福山恵一、松原央 訳「タンパク質の構造入門」（教育社、1992年）</t>
    <phoneticPr fontId="3"/>
  </si>
  <si>
    <t>植物病理学</t>
  </si>
  <si>
    <t>最新植物病理学 （奥田誠一ら、朝倉書店）</t>
    <phoneticPr fontId="3"/>
  </si>
  <si>
    <t>動物発生工学</t>
  </si>
  <si>
    <t>動物発生工学（岩倉洋一郎他編、朝倉書店、2002年）</t>
  </si>
  <si>
    <t>哺乳動物の発生工学（佐藤英明ら編著、朝倉書店、2014年）</t>
  </si>
  <si>
    <t>測量学－Ⅱ</t>
  </si>
  <si>
    <t>最新測量入門新訂版（実教出版） 浅野繁喜・伊庭仁嗣（編集）</t>
    <phoneticPr fontId="3"/>
  </si>
  <si>
    <t>基礎分子生物学</t>
  </si>
  <si>
    <t>豊増 知伸(TOYOMASU Tomonobu)</t>
  </si>
  <si>
    <t>細胞の分子生物学 第４版 B. Albertsら（中村桂子・松原謙一訳）ニュートンプレス</t>
    <phoneticPr fontId="3"/>
  </si>
  <si>
    <t>細胞の分子生物学 第４版 B. Albertsら（中村桂子・松原謙一訳）ニュートンプレス</t>
  </si>
  <si>
    <t>植物化学</t>
  </si>
  <si>
    <t>村山 哲也(MURAYAMA Tetsuya)</t>
  </si>
  <si>
    <t>高橋信孝著「基礎農薬学」</t>
  </si>
  <si>
    <t>山下惣一『農から見た日本 ある農民作家の遺書』清流出版</t>
    <phoneticPr fontId="3"/>
  </si>
  <si>
    <t>ボルハルト・ショアー「現代有機化学」（化学同人）</t>
  </si>
  <si>
    <t>藤沢周平と故郷庄内（文学）</t>
  </si>
  <si>
    <t>山本　陽史(YAMAMOTO Harufumi)</t>
  </si>
  <si>
    <t>山本陽史『東北から見える日本　－文学・芸術の風景－』（山形大学出版会、800円＋税）</t>
    <phoneticPr fontId="3"/>
  </si>
  <si>
    <t>集中</t>
  </si>
  <si>
    <t>農産物生理学</t>
  </si>
  <si>
    <t>村山 秀樹(MURAYAMA Hideki)</t>
  </si>
  <si>
    <t>山木昭平 編 「園芸生理学」 （文永堂出版、2007） 定価4,200円</t>
    <phoneticPr fontId="3"/>
  </si>
  <si>
    <t>生理活性物質化学</t>
  </si>
  <si>
    <t>衛生・公衆衛生学（アイ・ケイコーポレーション）</t>
  </si>
  <si>
    <t>山木昭平 編 「園芸生理学」 （文永堂出版、2007） 定価4,200円</t>
  </si>
  <si>
    <t>食品製造学</t>
  </si>
  <si>
    <t>齋藤忠夫(SAITO Tadao), 西海理之(NISHIUMI Tadayuki)</t>
  </si>
  <si>
    <t>「最新畜産物利用学」齋藤、西村、松田編、朝倉書店、2006年、4200円</t>
  </si>
  <si>
    <t>「現代チーズ学」齋藤、堂迫、井越編、食品資材研究会、2008年、7500円</t>
  </si>
  <si>
    <t>食農環境システム論</t>
  </si>
  <si>
    <t>藤科 智海(FUJISHINA Tomoumi)</t>
  </si>
  <si>
    <t>時子山ひろみ・荏開津典生著「フードシステムの経済学 第5版」、医歯薬出版、2013</t>
    <phoneticPr fontId="3"/>
  </si>
  <si>
    <t>浦川　修司(URAKAWA Shuji)</t>
  </si>
  <si>
    <t>放射線概論</t>
  </si>
  <si>
    <t>二ツ川章二(FUTATUGAWA Shoji)</t>
  </si>
  <si>
    <t>日本アイソトープ協会編、「やさしい放射線とアイソトープ」、丸善</t>
  </si>
  <si>
    <t>野菜園芸・施設学</t>
  </si>
  <si>
    <t>西澤 隆(NISHIZAWA Takashi)</t>
  </si>
  <si>
    <t>篠原　温編著　野菜園芸学の基礎　農山漁村文化協会　4,000円＋税</t>
    <phoneticPr fontId="3"/>
  </si>
  <si>
    <t>「科学英語実用ハンドブック」（化学同人）</t>
  </si>
  <si>
    <t>「岩波生物学辞典」</t>
  </si>
  <si>
    <t>「岩波理化学辞典」</t>
  </si>
  <si>
    <t>「生化学辞典」（東京化学同人）</t>
  </si>
  <si>
    <t>「化学辞典｣（東京化学同人）</t>
  </si>
  <si>
    <t xml:space="preserve">秋久俊博 他 「資源天然物化学」（共立出版，2002） </t>
    <phoneticPr fontId="3"/>
  </si>
  <si>
    <t>「ベーシック有機化学（第２版）」山口良平、山本行男、田村類（化学同人）</t>
    <phoneticPr fontId="3"/>
  </si>
  <si>
    <t>循環型社会白書、2016</t>
    <phoneticPr fontId="3"/>
  </si>
  <si>
    <t>小宮山勝司；きのこ －ヤマケイポケットガイド15－（山と渓谷社,2005年 1000円）</t>
    <phoneticPr fontId="3"/>
  </si>
  <si>
    <t>間藤徹他、植物栄養学第二版、文永堂出版株式会社、東京、２０１０</t>
    <phoneticPr fontId="3"/>
  </si>
  <si>
    <t>小西　悟訳　ゲーテ「ファウスト」本の泉社</t>
    <phoneticPr fontId="3"/>
  </si>
  <si>
    <t>小川三四郎「森林組合論－地域協同組合運動の展開と課題」日本林業調査会</t>
    <phoneticPr fontId="3"/>
  </si>
  <si>
    <t xml:space="preserve">城代進、鮫島一彦（編）「木材科学講座４ 化学」（海青社，１９９６） </t>
    <phoneticPr fontId="3"/>
  </si>
  <si>
    <t>植物育種学 第4版 （西尾剛、吉村淳 編） 文永堂出版</t>
    <phoneticPr fontId="3"/>
  </si>
  <si>
    <t>植物育種学 第4版 （西尾剛、吉村淳 編） 文永堂出版</t>
  </si>
  <si>
    <t>植物分子育種学</t>
  </si>
  <si>
    <t>植物育種学 第4版 文永堂出版</t>
    <phoneticPr fontId="3"/>
  </si>
  <si>
    <t>植物病理学（真山慈志ら 文永堂出版）</t>
    <phoneticPr fontId="3"/>
  </si>
  <si>
    <t>植物病理学（大木 理 東京化学同人）</t>
  </si>
  <si>
    <t>植物栄養生理化学</t>
  </si>
  <si>
    <t>食農環境政策学</t>
  </si>
  <si>
    <t>食料・農業・農村白書（農林水産省のWebページにも掲載）</t>
    <phoneticPr fontId="3"/>
  </si>
  <si>
    <t>http://www.maff.go.jp/j/wpaper/</t>
    <phoneticPr fontId="3"/>
  </si>
  <si>
    <t>新植物病理学概論（白石友紀ら 養賢堂）</t>
    <phoneticPr fontId="3"/>
  </si>
  <si>
    <t>○</t>
  </si>
  <si>
    <t>改訂第２版 はじめの一歩のイラスト生理学（照井直人編、羊土社、2012年）</t>
    <phoneticPr fontId="3"/>
  </si>
  <si>
    <t>森田英利（編著）、”微生物機能学-微生物リソースと遺伝子リソースの応用-”、三共出版、2012</t>
    <phoneticPr fontId="3"/>
  </si>
  <si>
    <t>森田英利（編著）、”微生物機能学-微生物リソースと遺伝子リソースの応用-”、三共出版、2012</t>
  </si>
  <si>
    <t>環境保全型農業栽培学</t>
  </si>
  <si>
    <t>藤井 弘志(FUJii Hiroshi),角田 憲一(KAKUDA Ken-ichi)</t>
  </si>
  <si>
    <t>森田茂紀他編著 栽培学－環境と持続的農業－ 朝倉書店（4,500円）</t>
    <phoneticPr fontId="3"/>
  </si>
  <si>
    <t>藤井 弘志(FUJII Hiroshi),角田 憲一(KAKUDA Ken-ichi)</t>
  </si>
  <si>
    <t>森靖雄『新版 やさしい調査のコツ』（大月書店，2005年）</t>
    <phoneticPr fontId="3"/>
  </si>
  <si>
    <t>生化学・分子生物学 第３版 W.H. Elliott &amp; D.C. Elliott（清水孝雄・工藤一郎訳）東京化学同人</t>
    <phoneticPr fontId="3"/>
  </si>
  <si>
    <t>生化学・分子生物学 第３版 W.H. Elliott &amp; D.C. Elliott（清水孝雄・工藤一郎訳）東京化学同人</t>
  </si>
  <si>
    <t>生物環境物理学</t>
  </si>
  <si>
    <t xml:space="preserve">生物環境物理学の基礎(第2版) G.S.Campbellら 森北出版 2003 </t>
    <phoneticPr fontId="3"/>
  </si>
  <si>
    <t xml:space="preserve">生物環境物理学の基礎(第2版) G.S.Campbellら 森北出版 2003 </t>
  </si>
  <si>
    <t>生物多様性白書、2016</t>
    <phoneticPr fontId="3"/>
  </si>
  <si>
    <t>生物統計学 藤井宏一訳 共立出版 8400円</t>
    <phoneticPr fontId="3"/>
  </si>
  <si>
    <t>西澤邦秀、「放射線 安全取扱の基礎」、名古屋大学出版会</t>
    <phoneticPr fontId="3"/>
  </si>
  <si>
    <t>西澤邦秀、「放射線 安全取扱の基礎」、名古屋大学出版会</t>
  </si>
  <si>
    <t>「森林・林業白書」林野庁編</t>
    <phoneticPr fontId="3"/>
  </si>
  <si>
    <t>青葉 高「日本の野菜」八坂書房</t>
    <phoneticPr fontId="3"/>
  </si>
  <si>
    <t>青葉 高「日本の野菜」八坂書房</t>
  </si>
  <si>
    <t>青葉 高著「野菜」法政大学出版局</t>
    <phoneticPr fontId="3"/>
  </si>
  <si>
    <t>青葉 高著「野菜」法政大学出版局</t>
  </si>
  <si>
    <t>青葉 高著「野菜の日本史」八坂書房</t>
    <phoneticPr fontId="3"/>
  </si>
  <si>
    <t>青葉 高著「野菜の日本史」八坂書房</t>
  </si>
  <si>
    <t>青葉 高著「野菜の博物誌」八坂書房</t>
    <phoneticPr fontId="3"/>
  </si>
  <si>
    <t>青葉 高著「野菜の博物誌」八坂書房</t>
  </si>
  <si>
    <t xml:space="preserve">石見　尚・野村かつ子「WTO－シアトル以降　下からのグローバリゼーション」緑風出版 </t>
    <phoneticPr fontId="3"/>
  </si>
  <si>
    <t>赤坂甲治（著）、”ゲノムサイエンスのための遺伝子科学入門”、裳華房、2005</t>
    <phoneticPr fontId="3"/>
  </si>
  <si>
    <t>鷲谷いづみ・矢原徹一「保全生態学入門」文一総合出版</t>
    <phoneticPr fontId="3"/>
  </si>
  <si>
    <t>赤坂甲治（著）、”ゲノムサイエンスのための遺伝子科学入門”、裳華房、2005</t>
  </si>
  <si>
    <t>測量士補試験 徹底マスター 浅野繁喜・麻植泰夫・竹内一生（共著）Ohmsha</t>
    <phoneticPr fontId="3"/>
  </si>
  <si>
    <t xml:space="preserve">大賀祥治（編）「キノコ学への誘い」（海青社，２００４） </t>
  </si>
  <si>
    <t>古川久彦（編）「きのこ学」（共立出版、１９９２）</t>
  </si>
  <si>
    <t>測量学－Ⅰ</t>
  </si>
  <si>
    <t>測量入門 （実教出版）</t>
    <phoneticPr fontId="3"/>
  </si>
  <si>
    <t>続・実験を安全に行うために（化学同人）</t>
    <phoneticPr fontId="3"/>
  </si>
  <si>
    <t>森林情報学</t>
  </si>
  <si>
    <t>野堀 嘉裕(NOBORI Yoshihiro)</t>
  </si>
  <si>
    <t>斎藤員郎:生物圏の科学,206pp, 共立出版,1992</t>
  </si>
  <si>
    <t>山中二男著:日本の森林植生239pp, 築地書館,1979</t>
  </si>
  <si>
    <t>森林フィールドサイエンス</t>
  </si>
  <si>
    <t>森林科学コース担当教員</t>
  </si>
  <si>
    <t>卒業論文発表会要旨集</t>
    <phoneticPr fontId="3"/>
  </si>
  <si>
    <t>「生き物たちは3/４が好き」化学同人</t>
    <phoneticPr fontId="3"/>
  </si>
  <si>
    <t>「持続不可能性」文一総合出版</t>
  </si>
  <si>
    <t>Lopez Caceres Maximo Larry</t>
    <phoneticPr fontId="3"/>
  </si>
  <si>
    <t>村田 源・平野弘二著：冬の樹木、保育社、１９９８</t>
    <phoneticPr fontId="3"/>
  </si>
  <si>
    <t>『森林の科学 －森林生態系科学入門－』：中村太士・小池孝良編著、2005年、朝倉書店、ISBN4-254-47038-X</t>
    <phoneticPr fontId="3"/>
  </si>
  <si>
    <t>『砂防学講座第2巻「土砂の生成・水の流出と森林の影響」』：(社)砂防学会監修、1993年、山海堂、ISBN4-381-08137-4</t>
  </si>
  <si>
    <t>森林測量学</t>
  </si>
  <si>
    <t>柳原 敦(YANAGIHARA Atsushi),菊池 俊一(KIKUCHI Shun-ichi)</t>
  </si>
  <si>
    <t>浅野繁喜・伊庭仁嗣編修、最新測量入門、実教出版株式会社</t>
    <phoneticPr fontId="3"/>
  </si>
  <si>
    <t>食品微生物学</t>
  </si>
  <si>
    <t>小関 卓也(KOSEKI Takuya)</t>
  </si>
  <si>
    <t>村田容常・渋井達郎 編「食品微生物学」（東京化学同人）</t>
    <phoneticPr fontId="3"/>
  </si>
  <si>
    <t>食料生命環境学科森林科学コース</t>
  </si>
  <si>
    <t>石川 雅也(ISHIKAWA Masaya)</t>
  </si>
  <si>
    <t>大賀洋治編；キノコ学への誘い （海青社,2004年 1600円）</t>
    <phoneticPr fontId="3"/>
  </si>
  <si>
    <t>大橋渉 著、統計を知らない人のためのSAS入門、オーム社</t>
    <phoneticPr fontId="3"/>
  </si>
  <si>
    <t>生物多様性保全学実験実習</t>
  </si>
  <si>
    <t>林田 光祐(HAYASHIDA Mitsuhiro),江成 広斗(Enari Hiroto)</t>
  </si>
  <si>
    <t>葉でわかる樹木、馬場多久男著、信濃毎日新聞社、3200円</t>
    <phoneticPr fontId="3"/>
  </si>
  <si>
    <t>丹羽邦男『土地問題の起源 村と自然と明治維新』平凡社</t>
    <phoneticPr fontId="3"/>
  </si>
  <si>
    <t>竹綱忠臣編「改訂版 分子生物学研究のためのタンパク質実験法」（羊土社、1998年）</t>
    <phoneticPr fontId="3"/>
  </si>
  <si>
    <t>生物多様性保全学</t>
  </si>
  <si>
    <t>中静 透 著，”森のスケッチ” 東海大学出版会，3400円</t>
    <phoneticPr fontId="3"/>
  </si>
  <si>
    <t>中静 透「森のスケッチ」東海大学出版会</t>
    <phoneticPr fontId="3"/>
  </si>
  <si>
    <t>自然環境調査論</t>
  </si>
  <si>
    <t>水土コース</t>
  </si>
  <si>
    <t>応用力学</t>
  </si>
  <si>
    <t>元結正次郎：「建築構造力学入門」、2006、数理工学社</t>
  </si>
  <si>
    <t>鳥居泰彦 著、はじめての統計学、日本経済新聞社</t>
    <phoneticPr fontId="3"/>
  </si>
  <si>
    <t>食料生命環境学科水土環境科学コース</t>
  </si>
  <si>
    <t>農地工学</t>
  </si>
  <si>
    <t>田渕俊雄著「湖の水質保全を考える 霞ヶ浦からの発信」（技報堂出版）</t>
    <phoneticPr fontId="3"/>
  </si>
  <si>
    <t>寺澤和彦・小山浩正「ブナ林再生の応用生態学」文一総合出版</t>
    <phoneticPr fontId="3"/>
  </si>
  <si>
    <t>基礎土壌学</t>
  </si>
  <si>
    <t>角田 憲一(KAKUDA Ken-ichi),俵谷 圭太郎(TAWARAYA Keitaro),程 為国(CHENG Weiguo)</t>
  </si>
  <si>
    <t>土壌サイエンス入門 (文永堂) 三枝正彦、木村眞人編</t>
    <phoneticPr fontId="3"/>
  </si>
  <si>
    <t>菊沢喜八郎「森林の生態」共立出版</t>
  </si>
  <si>
    <t>森林資源化学</t>
  </si>
  <si>
    <t>城代，鮫島（編），「木材化学講座４，化学」，（海青社，1996）</t>
  </si>
  <si>
    <t>森林総合研究所（監修），「木材工業ハンドブック」（丸善，平成19年）</t>
  </si>
  <si>
    <t>今村博之ら（編），「木材利用の化学」，（共立出版，昭和58年）</t>
  </si>
  <si>
    <t>秋田県立大学木材高度加工研究所（編），「コンサイス木材百科」，（（財）秋田県木材加工推進機構，2002年）</t>
  </si>
  <si>
    <t>岡野・祖父江（編），「木材科学ハンドブック」，（朝倉書店，2006年）</t>
  </si>
  <si>
    <t>宮沢俊義編：世界憲法集、岩波文庫、1986</t>
    <phoneticPr fontId="3"/>
  </si>
  <si>
    <t>日本住宅会議：住宅憲章、岩波ブックレット123、1988</t>
    <phoneticPr fontId="3"/>
  </si>
  <si>
    <t>土壌サイエンス入門 (文永堂) 三枝正彦、木村眞人編</t>
  </si>
  <si>
    <t>早川和男：居住福祉、岩波新書527、1997</t>
    <phoneticPr fontId="3"/>
  </si>
  <si>
    <t>増田一眞：建築構法の変革、建築資料研究社、1998</t>
    <phoneticPr fontId="3"/>
  </si>
  <si>
    <t>早川和男他編：居住福祉学と人間―「いのちと住まい」の学問ばなし―、三五館、2002</t>
    <phoneticPr fontId="3"/>
  </si>
  <si>
    <t>小川三四郎：森林組合論－地域協同組合運動の展開と課題、日本林業調査会、2007</t>
    <phoneticPr fontId="3"/>
  </si>
  <si>
    <t>森林計画学</t>
  </si>
  <si>
    <t>日本林業技術協会編：森を調べる50の方法, 日本林業技術協会,1998</t>
    <phoneticPr fontId="3"/>
  </si>
  <si>
    <t>森林立地調査法編集委員会編：森林立地調査法,1999</t>
  </si>
  <si>
    <t>森林ＧＩＳ実習</t>
  </si>
  <si>
    <t>野堀 嘉裕(NOBORI Yoshihiro),江成 広斗(ENARI Hiroto)</t>
  </si>
  <si>
    <t>ESRIジャパン著(2011)ArcGIS Desktop逆引きガイド．ISBN978-4-902294-85-9(￥2500)</t>
    <phoneticPr fontId="3"/>
  </si>
  <si>
    <t>応用昆虫学</t>
  </si>
  <si>
    <t>佐藤 智(SATO Satoru)</t>
  </si>
  <si>
    <t>「応用昆虫学の基礎」（朝倉書店、2009 年）</t>
  </si>
  <si>
    <t>環境保全型栽培土壌学</t>
  </si>
  <si>
    <t>角田 憲一(KAKUDA Ken-ichi)</t>
  </si>
  <si>
    <t>土壌診断と作物生育改善 土壌医検定2級対応 一般財団法人日本土壌協会 曙光印刷</t>
    <phoneticPr fontId="3"/>
  </si>
  <si>
    <t>森林環境保全学実験実習</t>
  </si>
  <si>
    <t>柳原 敦(YANAGIHARA Atsushi),森 茂太(MORI Shigeta),林田 光祐(HAYASHIDA Mitsuhiro)</t>
  </si>
  <si>
    <t xml:space="preserve">冬芽でわかる落葉樹、馬場多久男著、信濃毎日新聞社 </t>
    <phoneticPr fontId="3"/>
  </si>
  <si>
    <t>森林・林業実務必携、朝倉書店、2007</t>
    <phoneticPr fontId="3"/>
  </si>
  <si>
    <t xml:space="preserve">筒井晴彦「働くルールの国際比較」学習の友社 </t>
    <phoneticPr fontId="3"/>
  </si>
  <si>
    <t>藤井健夫 編「食品微生物学の基礎」（講談社）</t>
    <phoneticPr fontId="3"/>
  </si>
  <si>
    <t>森林保全利用計画学</t>
  </si>
  <si>
    <t>江成 広斗(ENARI Hiroto)</t>
  </si>
  <si>
    <t>藤森隆郎 著、森づくりの心得、全国林業改良普及協会、2012年、3500円</t>
    <phoneticPr fontId="3"/>
  </si>
  <si>
    <t>過疎対策研究会：過疎対策データブック 過疎対策の現況</t>
    <phoneticPr fontId="3"/>
  </si>
  <si>
    <t>木下滋・土井英二・森博美：統計ガイドブック―社会・経済―，第２版，大月書店，1998</t>
    <phoneticPr fontId="3"/>
  </si>
  <si>
    <t>藤本盛久・和田 章 監修：「建築構造力学入門」、1999、実教出版</t>
    <phoneticPr fontId="3"/>
  </si>
  <si>
    <t>内橋克人「経済学は誰のためにあるのか―市場原理至上主義批判―」岩波書店</t>
    <phoneticPr fontId="3"/>
  </si>
  <si>
    <t>日本アイソトープ協会編、「放射線・アイソトープ 講義と実習」、丸善</t>
    <phoneticPr fontId="3"/>
  </si>
  <si>
    <t>日本アイソトープ協会編、「放射線・アイソトープ 講義と実習」、丸善</t>
  </si>
  <si>
    <t>森林動物管理学</t>
  </si>
  <si>
    <t>梶光一、他（編）、野生動物管理のための狩猟学、朝倉書店、2013年、3360円</t>
  </si>
  <si>
    <t>羽山伸一、他（編）、野生動物管理―理論と技術―、文永堂出版、2012年、7140円</t>
  </si>
  <si>
    <t>ML Morrison（著）、生息地復元のための野生動物学、朝倉書店、2007年、4515円</t>
  </si>
  <si>
    <t>日本語の作文技術 本多勝一 朝日新聞社（文庫） 600円</t>
    <phoneticPr fontId="3"/>
  </si>
  <si>
    <t>農学・生態学のための気象環境学 文字信貴ら 丸善 1997</t>
    <phoneticPr fontId="3"/>
  </si>
  <si>
    <t>農学・生態学のための気象環境学 文字信貴ら 丸善 1997</t>
  </si>
  <si>
    <t>安全農産物生産機械学</t>
  </si>
  <si>
    <t>片平 光彦(KATAHIRA Mitsuhiko)</t>
  </si>
  <si>
    <t>農業機械システム学 瀬尾康久他 朝倉書店</t>
    <phoneticPr fontId="3"/>
  </si>
  <si>
    <t>水土環境コース</t>
  </si>
  <si>
    <t>農業水利施設の機能保全の手引き（平成19年3月）</t>
    <phoneticPr fontId="3"/>
  </si>
  <si>
    <t>http://www.maff.go.jp/j/nousin/mizu/sutomane/</t>
  </si>
  <si>
    <t>「清らかな水のサイエンス」ー水質環境学ー（（社）農業農村工学会）</t>
    <phoneticPr fontId="3"/>
  </si>
  <si>
    <t>農業水利施設の機能保全の手引き（平成19年3月）</t>
    <phoneticPr fontId="3"/>
  </si>
  <si>
    <t>「水環境ハンドブック」（（社）日本水環境学会）</t>
    <phoneticPr fontId="3"/>
  </si>
  <si>
    <t>「環境白書」（国及び県で毎年発行）</t>
    <phoneticPr fontId="3"/>
  </si>
  <si>
    <t>水文学</t>
  </si>
  <si>
    <t>地域環境水文学 丸山利輔・三野徹 編 朝倉書店 3,800円</t>
    <phoneticPr fontId="3"/>
  </si>
  <si>
    <t>馬場多久男; 葉でわかる樹木（信濃毎日新聞社,2001年 3200円）</t>
    <phoneticPr fontId="3"/>
  </si>
  <si>
    <t>粟津清蔵 監修、絵とき 土質力学（改訂2版）、オーム社（2000）</t>
    <phoneticPr fontId="3"/>
  </si>
  <si>
    <t>白谷秀一他著『新版 実践 はじめての社会調査』（自治体研究社，2009年）</t>
    <phoneticPr fontId="3"/>
  </si>
  <si>
    <t>微生物学入門編（培風館）</t>
    <phoneticPr fontId="3"/>
  </si>
  <si>
    <t>水理学演習</t>
  </si>
  <si>
    <t>梶原 晶彦(KAJIHARA Akihiko),渡部 徹(WATANABE Toru)</t>
  </si>
  <si>
    <t>荒木正夫・椿東一郎：「水理学演習」上下巻、森北出版</t>
    <phoneticPr fontId="3"/>
  </si>
  <si>
    <t>浜林正夫「世界史再入門　歴史のながれと日本の位置を見直す」講談社学術文庫</t>
    <phoneticPr fontId="3"/>
  </si>
  <si>
    <t>「わかりやすい水理学」岡澤宏・小島信彦・嶋栄吉・竹下伸一・長坂貞郎・細川吉晴共著，理工図書</t>
    <phoneticPr fontId="3"/>
  </si>
  <si>
    <t>http://www.mext.go.jp/a_menu/shotou/new-cs/youryou/1356249.htm</t>
    <phoneticPr fontId="3"/>
  </si>
  <si>
    <t>特別活動論</t>
  </si>
  <si>
    <t>文部科学省刊行『高等学校学習指導要領』</t>
    <phoneticPr fontId="3"/>
  </si>
  <si>
    <t>文部科学省刊行『高等学校学習指導要領解説 ―特別活動編―』</t>
    <phoneticPr fontId="3"/>
  </si>
  <si>
    <t>新版「家畜飼育の基礎」阿部亮 編著、農文協</t>
    <phoneticPr fontId="3"/>
  </si>
  <si>
    <t>文部科学省刊行『中学校学習指導要領解説 ―特別活動編―』</t>
    <phoneticPr fontId="3"/>
  </si>
  <si>
    <t>平川祐弘訳　ダンテ「神曲　地獄篇・煉獄篇・天国篇」河出文庫</t>
    <phoneticPr fontId="3"/>
  </si>
  <si>
    <t>本浄高治ら共著、基礎分析化学（化学同人）</t>
    <phoneticPr fontId="3"/>
  </si>
  <si>
    <t>庄野利之ら共著、分析化学演習（三共出版）</t>
    <phoneticPr fontId="3"/>
  </si>
  <si>
    <t>川端 潤著、ビギナーズ有機構造解析（化学同人）</t>
    <phoneticPr fontId="3"/>
  </si>
  <si>
    <t>嶋田健次著、演習を中心とした薬学生の分析化学（広川書店）</t>
    <phoneticPr fontId="3"/>
  </si>
  <si>
    <t>作物の生理生態（文永堂）</t>
    <phoneticPr fontId="3"/>
  </si>
  <si>
    <t>米澤勝衛ほか共著「生物統計学」 朝倉書店</t>
    <phoneticPr fontId="3"/>
  </si>
  <si>
    <t>米澤勝衛ほか共著「生物統計学」 朝倉書店</t>
    <phoneticPr fontId="3"/>
  </si>
  <si>
    <t>菊沢喜八郎「森林の生態」共立出版</t>
    <phoneticPr fontId="3"/>
  </si>
  <si>
    <t>食品創製科学</t>
  </si>
  <si>
    <t>本間清一、村田容常編著 新スタンダード栄養・食物シリーズ7「食品加工貯蔵学」（株）東京化学同人</t>
    <phoneticPr fontId="3"/>
  </si>
  <si>
    <t>奥田瑛二他『映画館のつくり方』</t>
    <phoneticPr fontId="3"/>
  </si>
  <si>
    <t>デイビッド・グリッグ著 ; 山本正三 [ほか] 訳『農業地理学』農林統計協会, 1998</t>
    <phoneticPr fontId="3"/>
  </si>
  <si>
    <t>中尾佐助「栽培植物と農耕の起源」岩波新書</t>
    <phoneticPr fontId="3"/>
  </si>
  <si>
    <t>山形在来作物研究会編「どこかの畑の片すみで」山形大学出版会</t>
    <phoneticPr fontId="3"/>
  </si>
  <si>
    <t>山形在来作物研究会編「おしゃべりな畑」山形大学出版会</t>
    <phoneticPr fontId="3"/>
  </si>
  <si>
    <t>本間清一、村田容常編著 新スタンダード栄養・食物シリーズ7「食品加工貯蔵学」（株）東京化学同人</t>
  </si>
  <si>
    <t>本郷次雄・上田俊穂；きのこ －山渓フィールドブックス７－（山と渓谷社,2006年 2000円）</t>
    <phoneticPr fontId="3"/>
  </si>
  <si>
    <t>木村光 編「食品微生物学」（培風館）</t>
    <phoneticPr fontId="3"/>
  </si>
  <si>
    <t>有馬 哲・石村貞夫共著「多変量解析のはなし」東京図書</t>
    <phoneticPr fontId="3"/>
  </si>
  <si>
    <t>タキイ種苗出版部編「地方野菜大全」農文協</t>
    <phoneticPr fontId="3"/>
  </si>
  <si>
    <t>鞍田崇編「ユーラシア農耕史〈5〉農耕の変遷と環境問題」臨川書店</t>
    <phoneticPr fontId="3"/>
  </si>
  <si>
    <t>原田信男・鞍田崇編「焼畑の環境学ーいま焼畑とは」思文閣出版</t>
    <phoneticPr fontId="3"/>
  </si>
  <si>
    <t>岩田三代編「伝統食の未来」ドメス出版</t>
    <phoneticPr fontId="3"/>
  </si>
  <si>
    <t>朝倉敏夫編「火と食」ドメス出版</t>
    <phoneticPr fontId="3"/>
  </si>
  <si>
    <t>舟田詠子「パンの文化史」朝日選書</t>
    <phoneticPr fontId="3"/>
  </si>
  <si>
    <t>石毛直道「文化麺類学ことはじめ」フーディアム・コミュニケーション</t>
    <phoneticPr fontId="3"/>
  </si>
  <si>
    <t>中村羊一郎「番茶と日本人」歴史文化ライブラリー</t>
    <phoneticPr fontId="3"/>
  </si>
  <si>
    <t>林野庁編：森林・林業統計要覧、日本森林林業振興会、2016</t>
    <phoneticPr fontId="3"/>
  </si>
  <si>
    <t>http://www.rinya.maff.go.jp/j/kikaku/toukei/youran_mokuzi.html</t>
    <phoneticPr fontId="3"/>
  </si>
  <si>
    <t>林野庁編：森林・林業白書（平成28年版）、農林統計協会、2016</t>
    <phoneticPr fontId="3"/>
  </si>
  <si>
    <t>労働者教育協会編『新・働くものの学習基礎講座２ 経済学』学習の友社､1998</t>
    <phoneticPr fontId="3"/>
  </si>
  <si>
    <t>和田他編『コンテンツと地域』</t>
    <phoneticPr fontId="3"/>
  </si>
  <si>
    <t>鷲谷いづみ 著，”生物保全の生態学” 共立出版，2200円</t>
    <phoneticPr fontId="3"/>
  </si>
  <si>
    <t>地域防災論</t>
  </si>
  <si>
    <t>地域防災学入門（成文堂）</t>
    <phoneticPr fontId="3"/>
  </si>
  <si>
    <t>哺乳類のフィールドサイン観察ガイド、熊谷さとし著、文一総合出版、1800円</t>
    <phoneticPr fontId="3"/>
  </si>
  <si>
    <t>關義和・江成広斗・小寺祐二・辻大和 (編)、野生動物管理のためのフィールド調査法: 哺乳類の痕跡判定からデータ解析まで 、京都大学学術出版会、2015年、4104円</t>
    <phoneticPr fontId="3"/>
  </si>
  <si>
    <t>「環境水質学」宗宮功・津野洋，コロナ社，１９９９</t>
    <phoneticPr fontId="3"/>
  </si>
  <si>
    <t>WEB公開</t>
    <phoneticPr fontId="1"/>
  </si>
  <si>
    <t>所蔵詳細</t>
    <phoneticPr fontId="1"/>
  </si>
  <si>
    <t>×</t>
    <phoneticPr fontId="3"/>
  </si>
  <si>
    <t>○</t>
    <phoneticPr fontId="3"/>
  </si>
  <si>
    <t>大川 清著 花卉園芸総論（養賢堂、1995）</t>
    <phoneticPr fontId="3"/>
  </si>
  <si>
    <t>○</t>
    <phoneticPr fontId="3"/>
  </si>
  <si>
    <t>文部科学省「学習指導要領」</t>
    <phoneticPr fontId="3"/>
  </si>
  <si>
    <t>ゼロから始める暮らしに生かす再生可能エネルギー入門（家の光協会）</t>
    <phoneticPr fontId="3"/>
  </si>
  <si>
    <t>和田他編『コンテンツと地域』</t>
    <phoneticPr fontId="3"/>
  </si>
  <si>
    <t>「図解 食品衛生学」 (講談社)</t>
    <phoneticPr fontId="3"/>
  </si>
  <si>
    <t>○</t>
    <phoneticPr fontId="3"/>
  </si>
  <si>
    <t>今西英雄著 花卉園芸学（養賢堂、2000）</t>
    <phoneticPr fontId="3"/>
  </si>
  <si>
    <t>大村平 著、実験計画と分散分析のはなし、日科技連</t>
    <phoneticPr fontId="3"/>
  </si>
  <si>
    <t>厚生の指標 増刊 国民衛生の動向 2016/2017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</si>
</sst>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70C0"/>
      <name val="Arial"/>
      <family val="2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8" fillId="2" borderId="1" xfId="0" applyFont="1" applyFill="1" applyBorder="1" applyAlignment="1"/>
    <xf numFmtId="0" fontId="0" fillId="2" borderId="1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3" borderId="0" xfId="0" applyFill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9" fillId="0" borderId="0" xfId="1" applyAlignment="1">
      <alignment vertical="center"/>
    </xf>
    <xf numFmtId="0" fontId="9" fillId="0" borderId="0" xfId="1" applyNumberForma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1" applyAlignment="1">
      <alignment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6"/>
  <sheetViews>
    <sheetView tabSelected="1" workbookViewId="0">
      <selection activeCell="F475" sqref="F475"/>
    </sheetView>
  </sheetViews>
  <sheetFormatPr defaultRowHeight="13.5"/>
  <cols>
    <col min="1" max="1" width="4.375" customWidth="1"/>
    <col min="6" max="6" width="26.75" customWidth="1"/>
    <col min="8" max="8" width="12.875" customWidth="1"/>
    <col min="9" max="11" width="9" hidden="1" customWidth="1"/>
  </cols>
  <sheetData>
    <row r="1" spans="1:32" s="1" customFormat="1">
      <c r="F1" s="2"/>
      <c r="G1" s="2"/>
    </row>
    <row r="2" spans="1:32" s="1" customFormat="1">
      <c r="D2" s="3" t="s">
        <v>0</v>
      </c>
      <c r="F2" s="2"/>
      <c r="G2" s="2"/>
    </row>
    <row r="3" spans="1:32" s="1" customFormat="1" ht="15">
      <c r="D3" s="4" t="s">
        <v>1</v>
      </c>
      <c r="F3" s="2"/>
      <c r="G3" s="2"/>
      <c r="J3" s="5"/>
      <c r="K3" s="5"/>
    </row>
    <row r="4" spans="1:32" s="1" customFormat="1" ht="14.25">
      <c r="F4" s="2"/>
      <c r="G4" s="2"/>
      <c r="J4" s="5"/>
      <c r="K4" s="5"/>
      <c r="L4" s="5"/>
    </row>
    <row r="5" spans="1:32" s="13" customFormat="1">
      <c r="A5" s="1"/>
      <c r="B5" s="6" t="s">
        <v>2</v>
      </c>
      <c r="C5" s="7" t="s">
        <v>3</v>
      </c>
      <c r="D5" s="6" t="s">
        <v>4</v>
      </c>
      <c r="E5" s="8" t="s">
        <v>5</v>
      </c>
      <c r="F5" s="9" t="s">
        <v>6</v>
      </c>
      <c r="G5" s="10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676</v>
      </c>
      <c r="M5" s="11" t="s">
        <v>675</v>
      </c>
      <c r="N5" s="12"/>
      <c r="O5" s="12"/>
      <c r="P5" s="12"/>
      <c r="Q5" s="12"/>
      <c r="R5" s="12"/>
    </row>
    <row r="6" spans="1:32" ht="40.5">
      <c r="A6" s="1"/>
      <c r="B6" s="1" t="s">
        <v>12</v>
      </c>
      <c r="C6" s="1" t="s">
        <v>95</v>
      </c>
      <c r="D6" s="1" t="s">
        <v>96</v>
      </c>
      <c r="E6" s="1" t="s">
        <v>97</v>
      </c>
      <c r="F6" s="16" t="s">
        <v>98</v>
      </c>
      <c r="G6" s="1" t="s">
        <v>16</v>
      </c>
      <c r="H6" s="1" t="s">
        <v>30</v>
      </c>
      <c r="J6" s="2">
        <v>273888</v>
      </c>
      <c r="L6" s="15" t="str">
        <f t="shared" ref="L6:L50" si="0">HYPERLINK("http://klibs1.kj.yamagata-u.ac.jp/mylimedio/search/search.do?keyword=%23ID%3D"&amp;J6,"OPAC")</f>
        <v>OPAC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7">
      <c r="A7" s="1"/>
      <c r="B7" s="1" t="s">
        <v>12</v>
      </c>
      <c r="C7" s="1" t="s">
        <v>95</v>
      </c>
      <c r="D7" s="1" t="s">
        <v>96</v>
      </c>
      <c r="E7" s="1" t="s">
        <v>97</v>
      </c>
      <c r="F7" s="16" t="s">
        <v>100</v>
      </c>
      <c r="G7" s="1" t="s">
        <v>16</v>
      </c>
      <c r="H7" s="1" t="s">
        <v>30</v>
      </c>
      <c r="J7" s="2">
        <v>779097</v>
      </c>
      <c r="L7" s="15" t="str">
        <f t="shared" si="0"/>
        <v>OPAC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7">
      <c r="A8" s="1"/>
      <c r="B8" s="1" t="s">
        <v>12</v>
      </c>
      <c r="C8" s="1" t="s">
        <v>95</v>
      </c>
      <c r="D8" s="1" t="s">
        <v>96</v>
      </c>
      <c r="E8" s="1" t="s">
        <v>97</v>
      </c>
      <c r="F8" s="16" t="s">
        <v>99</v>
      </c>
      <c r="G8" s="1" t="s">
        <v>16</v>
      </c>
      <c r="H8" s="1" t="s">
        <v>30</v>
      </c>
      <c r="J8" s="2">
        <v>120974</v>
      </c>
      <c r="L8" s="15" t="str">
        <f t="shared" si="0"/>
        <v>OPAC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7">
      <c r="A9" s="1"/>
      <c r="B9" s="1" t="s">
        <v>12</v>
      </c>
      <c r="C9" s="1" t="s">
        <v>95</v>
      </c>
      <c r="D9" s="1" t="s">
        <v>96</v>
      </c>
      <c r="E9" s="1" t="s">
        <v>527</v>
      </c>
      <c r="F9" s="16" t="s">
        <v>528</v>
      </c>
      <c r="G9" s="1" t="s">
        <v>16</v>
      </c>
      <c r="H9" s="1" t="s">
        <v>30</v>
      </c>
      <c r="J9" s="2">
        <v>261560</v>
      </c>
      <c r="L9" s="14" t="str">
        <f t="shared" si="0"/>
        <v>OPAC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7">
      <c r="A10" s="1"/>
      <c r="B10" s="1" t="s">
        <v>12</v>
      </c>
      <c r="C10" s="1" t="s">
        <v>87</v>
      </c>
      <c r="D10" s="1" t="s">
        <v>309</v>
      </c>
      <c r="E10" s="1" t="s">
        <v>97</v>
      </c>
      <c r="F10" s="16" t="s">
        <v>315</v>
      </c>
      <c r="G10" s="1" t="s">
        <v>24</v>
      </c>
      <c r="H10" s="1" t="s">
        <v>30</v>
      </c>
      <c r="J10" s="2">
        <v>687880</v>
      </c>
      <c r="L10" s="15" t="str">
        <f t="shared" si="0"/>
        <v>OPAC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7">
      <c r="A11" s="1"/>
      <c r="B11" s="1" t="s">
        <v>12</v>
      </c>
      <c r="C11" s="1" t="s">
        <v>111</v>
      </c>
      <c r="D11" s="1" t="s">
        <v>309</v>
      </c>
      <c r="E11" s="1" t="s">
        <v>97</v>
      </c>
      <c r="F11" s="2" t="s">
        <v>315</v>
      </c>
      <c r="G11" s="1" t="s">
        <v>24</v>
      </c>
      <c r="H11" s="1" t="s">
        <v>30</v>
      </c>
      <c r="J11" s="2">
        <v>687880</v>
      </c>
      <c r="L11" s="15" t="str">
        <f t="shared" si="0"/>
        <v>OPAC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7">
      <c r="A12" s="1"/>
      <c r="B12" s="1" t="s">
        <v>12</v>
      </c>
      <c r="C12" s="1" t="s">
        <v>87</v>
      </c>
      <c r="D12" s="1" t="s">
        <v>309</v>
      </c>
      <c r="E12" s="1" t="s">
        <v>97</v>
      </c>
      <c r="F12" s="16" t="s">
        <v>312</v>
      </c>
      <c r="G12" s="1" t="s">
        <v>24</v>
      </c>
      <c r="H12" s="1" t="s">
        <v>30</v>
      </c>
      <c r="J12" s="2">
        <v>120974</v>
      </c>
      <c r="L12" s="15" t="str">
        <f t="shared" si="0"/>
        <v>OPAC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7">
      <c r="A13" s="1"/>
      <c r="B13" s="1" t="s">
        <v>12</v>
      </c>
      <c r="C13" s="1" t="s">
        <v>111</v>
      </c>
      <c r="D13" s="1" t="s">
        <v>309</v>
      </c>
      <c r="E13" s="1" t="s">
        <v>97</v>
      </c>
      <c r="F13" s="2" t="s">
        <v>312</v>
      </c>
      <c r="G13" s="1" t="s">
        <v>24</v>
      </c>
      <c r="H13" s="1" t="s">
        <v>30</v>
      </c>
      <c r="J13" s="2">
        <v>120974</v>
      </c>
      <c r="L13" s="15" t="str">
        <f t="shared" si="0"/>
        <v>OPAC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7">
      <c r="A14" s="1"/>
      <c r="B14" s="1" t="s">
        <v>12</v>
      </c>
      <c r="C14" s="1" t="s">
        <v>87</v>
      </c>
      <c r="D14" s="1" t="s">
        <v>309</v>
      </c>
      <c r="E14" s="1" t="s">
        <v>97</v>
      </c>
      <c r="F14" s="16" t="s">
        <v>311</v>
      </c>
      <c r="G14" s="1" t="s">
        <v>24</v>
      </c>
      <c r="H14" s="1" t="s">
        <v>30</v>
      </c>
      <c r="J14" s="2">
        <v>399663</v>
      </c>
      <c r="L14" s="15" t="str">
        <f t="shared" si="0"/>
        <v>OPAC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7">
      <c r="A15" s="1"/>
      <c r="B15" s="1" t="s">
        <v>12</v>
      </c>
      <c r="C15" s="1" t="s">
        <v>111</v>
      </c>
      <c r="D15" s="1" t="s">
        <v>309</v>
      </c>
      <c r="E15" s="1" t="s">
        <v>97</v>
      </c>
      <c r="F15" s="2" t="s">
        <v>311</v>
      </c>
      <c r="G15" s="1" t="s">
        <v>24</v>
      </c>
      <c r="H15" s="1" t="s">
        <v>30</v>
      </c>
      <c r="J15" s="2">
        <v>399663</v>
      </c>
      <c r="L15" s="15" t="str">
        <f t="shared" si="0"/>
        <v>OPAC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40.5">
      <c r="A16" s="1"/>
      <c r="B16" s="1" t="s">
        <v>12</v>
      </c>
      <c r="C16" s="1" t="s">
        <v>87</v>
      </c>
      <c r="D16" s="1" t="s">
        <v>309</v>
      </c>
      <c r="E16" s="1" t="s">
        <v>97</v>
      </c>
      <c r="F16" s="16" t="s">
        <v>313</v>
      </c>
      <c r="G16" s="1" t="s">
        <v>24</v>
      </c>
      <c r="H16" s="1" t="s">
        <v>30</v>
      </c>
      <c r="J16" s="2">
        <v>119602</v>
      </c>
      <c r="L16" s="15" t="str">
        <f t="shared" si="0"/>
        <v>OPAC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40.5">
      <c r="A17" s="1"/>
      <c r="B17" s="1" t="s">
        <v>12</v>
      </c>
      <c r="C17" s="1" t="s">
        <v>111</v>
      </c>
      <c r="D17" s="1" t="s">
        <v>309</v>
      </c>
      <c r="E17" s="1" t="s">
        <v>97</v>
      </c>
      <c r="F17" s="2" t="s">
        <v>313</v>
      </c>
      <c r="G17" s="1" t="s">
        <v>24</v>
      </c>
      <c r="H17" s="1" t="s">
        <v>30</v>
      </c>
      <c r="J17" s="2">
        <v>119602</v>
      </c>
      <c r="L17" s="15" t="str">
        <f t="shared" si="0"/>
        <v>OPAC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40.5">
      <c r="A18" s="1"/>
      <c r="B18" s="1" t="s">
        <v>12</v>
      </c>
      <c r="C18" s="1" t="s">
        <v>87</v>
      </c>
      <c r="D18" s="1" t="s">
        <v>309</v>
      </c>
      <c r="E18" s="1" t="s">
        <v>97</v>
      </c>
      <c r="F18" s="16" t="s">
        <v>314</v>
      </c>
      <c r="G18" s="1" t="s">
        <v>24</v>
      </c>
      <c r="H18" s="1" t="s">
        <v>30</v>
      </c>
      <c r="J18" s="2">
        <v>663695</v>
      </c>
      <c r="L18" s="15" t="str">
        <f t="shared" si="0"/>
        <v>OPAC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40.5">
      <c r="A19" s="1"/>
      <c r="B19" s="1" t="s">
        <v>12</v>
      </c>
      <c r="C19" s="1" t="s">
        <v>111</v>
      </c>
      <c r="D19" s="1" t="s">
        <v>309</v>
      </c>
      <c r="E19" s="1" t="s">
        <v>97</v>
      </c>
      <c r="F19" s="2" t="s">
        <v>314</v>
      </c>
      <c r="G19" s="1" t="s">
        <v>24</v>
      </c>
      <c r="H19" s="1" t="s">
        <v>30</v>
      </c>
      <c r="J19" s="2">
        <v>663695</v>
      </c>
      <c r="L19" s="15" t="str">
        <f t="shared" si="0"/>
        <v>OPAC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7">
      <c r="A20" s="1"/>
      <c r="B20" s="1" t="s">
        <v>12</v>
      </c>
      <c r="C20" s="1" t="s">
        <v>87</v>
      </c>
      <c r="D20" s="1" t="s">
        <v>309</v>
      </c>
      <c r="E20" s="1" t="s">
        <v>97</v>
      </c>
      <c r="F20" s="16" t="s">
        <v>310</v>
      </c>
      <c r="G20" s="1" t="s">
        <v>24</v>
      </c>
      <c r="H20" s="1" t="s">
        <v>30</v>
      </c>
      <c r="J20" s="2">
        <v>213035</v>
      </c>
      <c r="L20" s="15" t="str">
        <f t="shared" si="0"/>
        <v>OPAC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27">
      <c r="A21" s="1"/>
      <c r="B21" s="1" t="s">
        <v>12</v>
      </c>
      <c r="C21" s="1" t="s">
        <v>111</v>
      </c>
      <c r="D21" s="1" t="s">
        <v>309</v>
      </c>
      <c r="E21" s="1" t="s">
        <v>97</v>
      </c>
      <c r="F21" s="2" t="s">
        <v>310</v>
      </c>
      <c r="G21" s="1" t="s">
        <v>24</v>
      </c>
      <c r="H21" s="1" t="s">
        <v>30</v>
      </c>
      <c r="J21" s="2">
        <v>213035</v>
      </c>
      <c r="L21" s="15" t="str">
        <f t="shared" si="0"/>
        <v>OPAC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54">
      <c r="A22" s="1"/>
      <c r="B22" s="1" t="s">
        <v>12</v>
      </c>
      <c r="C22" s="1"/>
      <c r="D22" s="1" t="s">
        <v>119</v>
      </c>
      <c r="E22" s="1" t="s">
        <v>120</v>
      </c>
      <c r="F22" s="16" t="s">
        <v>195</v>
      </c>
      <c r="G22" s="1" t="s">
        <v>122</v>
      </c>
      <c r="H22" s="1" t="s">
        <v>30</v>
      </c>
      <c r="J22" s="2">
        <v>854405</v>
      </c>
      <c r="L22" s="15" t="str">
        <f t="shared" si="0"/>
        <v>OPAC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81">
      <c r="A23" s="1"/>
      <c r="B23" s="1" t="s">
        <v>12</v>
      </c>
      <c r="C23" s="1"/>
      <c r="D23" s="1" t="s">
        <v>119</v>
      </c>
      <c r="E23" s="1" t="s">
        <v>120</v>
      </c>
      <c r="F23" s="16" t="s">
        <v>126</v>
      </c>
      <c r="G23" s="1" t="s">
        <v>122</v>
      </c>
      <c r="H23" s="1" t="s">
        <v>30</v>
      </c>
      <c r="J23" s="2">
        <v>835931</v>
      </c>
      <c r="L23" s="15" t="str">
        <f t="shared" si="0"/>
        <v>OPAC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54">
      <c r="A24" s="1"/>
      <c r="B24" s="1" t="s">
        <v>12</v>
      </c>
      <c r="C24" s="1"/>
      <c r="D24" s="1" t="s">
        <v>119</v>
      </c>
      <c r="E24" s="1" t="s">
        <v>120</v>
      </c>
      <c r="F24" s="16" t="s">
        <v>124</v>
      </c>
      <c r="G24" s="1" t="s">
        <v>122</v>
      </c>
      <c r="H24" s="1" t="s">
        <v>30</v>
      </c>
      <c r="J24" s="2">
        <v>795571</v>
      </c>
      <c r="L24" s="15" t="str">
        <f t="shared" si="0"/>
        <v>OPAC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81">
      <c r="A25" s="1"/>
      <c r="B25" s="1" t="s">
        <v>12</v>
      </c>
      <c r="C25" s="1"/>
      <c r="D25" s="1" t="s">
        <v>119</v>
      </c>
      <c r="E25" s="1" t="s">
        <v>120</v>
      </c>
      <c r="F25" s="16" t="s">
        <v>125</v>
      </c>
      <c r="G25" s="1" t="s">
        <v>122</v>
      </c>
      <c r="H25" s="1" t="s">
        <v>30</v>
      </c>
      <c r="J25" s="2">
        <v>835921</v>
      </c>
      <c r="L25" s="15" t="str">
        <f t="shared" si="0"/>
        <v>OPAC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54">
      <c r="A26" s="1"/>
      <c r="B26" s="1" t="s">
        <v>12</v>
      </c>
      <c r="C26" s="1"/>
      <c r="D26" s="1" t="s">
        <v>119</v>
      </c>
      <c r="E26" s="1" t="s">
        <v>120</v>
      </c>
      <c r="F26" s="16" t="s">
        <v>121</v>
      </c>
      <c r="G26" s="1" t="s">
        <v>122</v>
      </c>
      <c r="H26" s="1" t="s">
        <v>30</v>
      </c>
      <c r="J26" s="2">
        <v>787703</v>
      </c>
      <c r="L26" s="15" t="str">
        <f t="shared" si="0"/>
        <v>OPAC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7">
      <c r="A27" s="1"/>
      <c r="B27" s="1" t="s">
        <v>12</v>
      </c>
      <c r="C27" s="1"/>
      <c r="D27" s="1" t="s">
        <v>377</v>
      </c>
      <c r="E27" s="1" t="s">
        <v>378</v>
      </c>
      <c r="F27" s="16" t="s">
        <v>514</v>
      </c>
      <c r="G27" s="1" t="s">
        <v>16</v>
      </c>
      <c r="H27" s="1" t="s">
        <v>30</v>
      </c>
      <c r="J27" s="2">
        <v>501120</v>
      </c>
      <c r="L27" s="15" t="str">
        <f t="shared" si="0"/>
        <v>OPAC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27">
      <c r="A28" s="1"/>
      <c r="B28" s="1" t="s">
        <v>12</v>
      </c>
      <c r="C28" s="1"/>
      <c r="D28" s="1" t="s">
        <v>377</v>
      </c>
      <c r="E28" s="1" t="s">
        <v>378</v>
      </c>
      <c r="F28" s="16" t="s">
        <v>379</v>
      </c>
      <c r="G28" s="1" t="s">
        <v>16</v>
      </c>
      <c r="H28" s="1" t="s">
        <v>30</v>
      </c>
      <c r="J28" s="2">
        <v>157283</v>
      </c>
      <c r="L28" s="15" t="str">
        <f t="shared" si="0"/>
        <v>OPAC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27">
      <c r="A29" s="1"/>
      <c r="B29" s="1" t="s">
        <v>12</v>
      </c>
      <c r="C29" s="1"/>
      <c r="D29" s="1" t="s">
        <v>377</v>
      </c>
      <c r="E29" s="1" t="s">
        <v>378</v>
      </c>
      <c r="F29" s="16" t="s">
        <v>462</v>
      </c>
      <c r="G29" s="1" t="s">
        <v>16</v>
      </c>
      <c r="H29" s="1" t="s">
        <v>30</v>
      </c>
      <c r="J29" s="2">
        <v>290925</v>
      </c>
      <c r="L29" s="15" t="str">
        <f t="shared" si="0"/>
        <v>OPAC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7">
      <c r="A30" s="1"/>
      <c r="B30" s="1" t="s">
        <v>12</v>
      </c>
      <c r="C30" s="1"/>
      <c r="D30" s="1" t="s">
        <v>377</v>
      </c>
      <c r="E30" s="1" t="s">
        <v>378</v>
      </c>
      <c r="F30" s="16" t="s">
        <v>469</v>
      </c>
      <c r="G30" s="1" t="s">
        <v>16</v>
      </c>
      <c r="H30" s="1" t="s">
        <v>30</v>
      </c>
      <c r="J30" s="2">
        <v>290933</v>
      </c>
      <c r="L30" s="14" t="str">
        <f t="shared" si="0"/>
        <v>OPAC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7">
      <c r="A31" s="1"/>
      <c r="B31" s="1" t="s">
        <v>12</v>
      </c>
      <c r="C31" s="1"/>
      <c r="D31" s="1" t="s">
        <v>377</v>
      </c>
      <c r="E31" s="1" t="s">
        <v>378</v>
      </c>
      <c r="F31" s="16" t="s">
        <v>513</v>
      </c>
      <c r="G31" s="1" t="s">
        <v>16</v>
      </c>
      <c r="H31" s="1" t="s">
        <v>30</v>
      </c>
      <c r="J31" s="2">
        <v>338716</v>
      </c>
      <c r="L31" s="15" t="str">
        <f t="shared" si="0"/>
        <v>OPAC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40.5">
      <c r="A32" s="1"/>
      <c r="B32" s="1" t="s">
        <v>12</v>
      </c>
      <c r="C32" s="1"/>
      <c r="D32" s="1" t="s">
        <v>562</v>
      </c>
      <c r="E32" s="1" t="s">
        <v>378</v>
      </c>
      <c r="F32" s="16" t="s">
        <v>567</v>
      </c>
      <c r="G32" s="1" t="s">
        <v>24</v>
      </c>
      <c r="H32" s="1" t="s">
        <v>30</v>
      </c>
      <c r="J32" s="2">
        <v>750459</v>
      </c>
      <c r="L32" s="15" t="str">
        <f t="shared" si="0"/>
        <v>OPAC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7">
      <c r="A33" s="1"/>
      <c r="B33" s="1" t="s">
        <v>12</v>
      </c>
      <c r="C33" s="1"/>
      <c r="D33" s="1" t="s">
        <v>562</v>
      </c>
      <c r="E33" s="1" t="s">
        <v>378</v>
      </c>
      <c r="F33" s="16" t="s">
        <v>565</v>
      </c>
      <c r="G33" s="1" t="s">
        <v>24</v>
      </c>
      <c r="H33" s="1" t="s">
        <v>30</v>
      </c>
      <c r="J33" s="2">
        <v>253621</v>
      </c>
      <c r="L33" s="15" t="str">
        <f t="shared" si="0"/>
        <v>OPAC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54">
      <c r="A34" s="1"/>
      <c r="B34" s="1" t="s">
        <v>12</v>
      </c>
      <c r="C34" s="1"/>
      <c r="D34" s="1" t="s">
        <v>562</v>
      </c>
      <c r="E34" s="1" t="s">
        <v>378</v>
      </c>
      <c r="F34" s="16" t="s">
        <v>566</v>
      </c>
      <c r="G34" s="1" t="s">
        <v>24</v>
      </c>
      <c r="H34" s="1" t="s">
        <v>30</v>
      </c>
      <c r="J34" s="2">
        <v>750894</v>
      </c>
      <c r="L34" s="15" t="str">
        <f t="shared" si="0"/>
        <v>OPAC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27">
      <c r="A35" s="1"/>
      <c r="B35" s="1" t="s">
        <v>12</v>
      </c>
      <c r="C35" s="1"/>
      <c r="D35" s="1" t="s">
        <v>562</v>
      </c>
      <c r="E35" s="1" t="s">
        <v>378</v>
      </c>
      <c r="F35" s="16" t="s">
        <v>563</v>
      </c>
      <c r="G35" s="1" t="s">
        <v>24</v>
      </c>
      <c r="H35" s="1" t="s">
        <v>30</v>
      </c>
      <c r="J35" s="2">
        <v>290933</v>
      </c>
      <c r="L35" s="15" t="str">
        <f t="shared" si="0"/>
        <v>OPAC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40.5">
      <c r="A36" s="1"/>
      <c r="B36" s="1" t="s">
        <v>12</v>
      </c>
      <c r="C36" s="1"/>
      <c r="D36" s="1" t="s">
        <v>562</v>
      </c>
      <c r="E36" s="1" t="s">
        <v>378</v>
      </c>
      <c r="F36" s="16" t="s">
        <v>564</v>
      </c>
      <c r="G36" s="1" t="s">
        <v>24</v>
      </c>
      <c r="H36" s="1" t="s">
        <v>30</v>
      </c>
      <c r="J36" s="2">
        <v>741370</v>
      </c>
      <c r="L36" s="15" t="str">
        <f t="shared" si="0"/>
        <v>OPAC</v>
      </c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27">
      <c r="A37" s="1"/>
      <c r="B37" s="1" t="s">
        <v>12</v>
      </c>
      <c r="C37" s="1" t="s">
        <v>110</v>
      </c>
      <c r="D37" s="1" t="s">
        <v>551</v>
      </c>
      <c r="E37" s="1" t="s">
        <v>331</v>
      </c>
      <c r="F37" s="16" t="s">
        <v>552</v>
      </c>
      <c r="G37" s="1" t="s">
        <v>16</v>
      </c>
      <c r="H37" s="1" t="s">
        <v>30</v>
      </c>
      <c r="J37" s="2">
        <v>767323</v>
      </c>
      <c r="L37" s="15" t="str">
        <f t="shared" si="0"/>
        <v>OPAC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27">
      <c r="A38" s="1"/>
      <c r="B38" s="1" t="s">
        <v>12</v>
      </c>
      <c r="C38" s="1" t="s">
        <v>111</v>
      </c>
      <c r="D38" s="1" t="s">
        <v>551</v>
      </c>
      <c r="E38" s="1" t="s">
        <v>331</v>
      </c>
      <c r="F38" s="16" t="s">
        <v>552</v>
      </c>
      <c r="G38" s="1" t="s">
        <v>16</v>
      </c>
      <c r="H38" s="1" t="s">
        <v>30</v>
      </c>
      <c r="J38" s="2">
        <v>767323</v>
      </c>
      <c r="L38" s="15" t="str">
        <f t="shared" si="0"/>
        <v>OPAC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40.5">
      <c r="A39" s="1"/>
      <c r="B39" s="1" t="s">
        <v>12</v>
      </c>
      <c r="C39" s="1" t="s">
        <v>110</v>
      </c>
      <c r="D39" s="1" t="s">
        <v>551</v>
      </c>
      <c r="E39" s="1" t="s">
        <v>331</v>
      </c>
      <c r="F39" s="16" t="s">
        <v>598</v>
      </c>
      <c r="G39" s="1" t="s">
        <v>16</v>
      </c>
      <c r="H39" s="1" t="s">
        <v>30</v>
      </c>
      <c r="J39" s="2">
        <v>687867</v>
      </c>
      <c r="L39" s="15" t="str">
        <f t="shared" si="0"/>
        <v>OPAC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40.5">
      <c r="A40" s="1"/>
      <c r="B40" s="1" t="s">
        <v>12</v>
      </c>
      <c r="C40" s="1" t="s">
        <v>111</v>
      </c>
      <c r="D40" s="1" t="s">
        <v>551</v>
      </c>
      <c r="E40" s="1" t="s">
        <v>331</v>
      </c>
      <c r="F40" s="2" t="s">
        <v>598</v>
      </c>
      <c r="G40" s="1" t="s">
        <v>16</v>
      </c>
      <c r="H40" s="1" t="s">
        <v>30</v>
      </c>
      <c r="J40" s="2">
        <v>687867</v>
      </c>
      <c r="L40" s="15" t="str">
        <f t="shared" si="0"/>
        <v>OPAC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27">
      <c r="A41" s="1"/>
      <c r="B41" s="1" t="s">
        <v>12</v>
      </c>
      <c r="C41" s="1" t="s">
        <v>111</v>
      </c>
      <c r="D41" s="1" t="s">
        <v>330</v>
      </c>
      <c r="E41" s="1" t="s">
        <v>331</v>
      </c>
      <c r="F41" s="2" t="s">
        <v>622</v>
      </c>
      <c r="G41" s="1" t="s">
        <v>24</v>
      </c>
      <c r="H41" s="1" t="s">
        <v>30</v>
      </c>
      <c r="J41" s="2">
        <v>687868</v>
      </c>
      <c r="L41" s="15" t="str">
        <f t="shared" si="0"/>
        <v>OPAC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40.5">
      <c r="A42" s="1"/>
      <c r="B42" s="1" t="s">
        <v>12</v>
      </c>
      <c r="C42" s="1" t="s">
        <v>111</v>
      </c>
      <c r="D42" s="1" t="s">
        <v>330</v>
      </c>
      <c r="E42" s="1" t="s">
        <v>331</v>
      </c>
      <c r="F42" s="2" t="s">
        <v>332</v>
      </c>
      <c r="G42" s="1" t="s">
        <v>24</v>
      </c>
      <c r="H42" s="1" t="s">
        <v>30</v>
      </c>
      <c r="J42" s="2">
        <v>842958</v>
      </c>
      <c r="L42" s="14" t="str">
        <f t="shared" si="0"/>
        <v>OPAC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27">
      <c r="A43" s="1"/>
      <c r="B43" s="1" t="s">
        <v>12</v>
      </c>
      <c r="C43" s="1" t="s">
        <v>87</v>
      </c>
      <c r="D43" s="1" t="s">
        <v>134</v>
      </c>
      <c r="E43" s="1" t="s">
        <v>316</v>
      </c>
      <c r="F43" s="16" t="s">
        <v>317</v>
      </c>
      <c r="G43" s="1" t="s">
        <v>24</v>
      </c>
      <c r="H43" s="1" t="s">
        <v>30</v>
      </c>
      <c r="J43" s="2">
        <v>749327</v>
      </c>
      <c r="L43" s="15" t="str">
        <f t="shared" si="0"/>
        <v>OPAC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27">
      <c r="A44" s="1"/>
      <c r="B44" s="1" t="s">
        <v>12</v>
      </c>
      <c r="C44" s="1" t="s">
        <v>74</v>
      </c>
      <c r="D44" s="1" t="s">
        <v>134</v>
      </c>
      <c r="E44" s="1" t="s">
        <v>135</v>
      </c>
      <c r="F44" s="16" t="s">
        <v>136</v>
      </c>
      <c r="G44" s="1" t="s">
        <v>24</v>
      </c>
      <c r="H44" s="1" t="s">
        <v>30</v>
      </c>
      <c r="J44" s="2">
        <v>749327</v>
      </c>
      <c r="L44" s="15" t="str">
        <f t="shared" si="0"/>
        <v>OPAC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27">
      <c r="A45" s="1"/>
      <c r="B45" s="1" t="s">
        <v>12</v>
      </c>
      <c r="C45" s="1"/>
      <c r="D45" s="1" t="s">
        <v>134</v>
      </c>
      <c r="E45" s="1" t="s">
        <v>450</v>
      </c>
      <c r="F45" s="16" t="s">
        <v>136</v>
      </c>
      <c r="G45" s="1" t="s">
        <v>24</v>
      </c>
      <c r="H45" s="1" t="s">
        <v>30</v>
      </c>
      <c r="J45" s="2">
        <v>749327</v>
      </c>
      <c r="L45" s="15" t="str">
        <f t="shared" si="0"/>
        <v>OPAC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27">
      <c r="A46" s="1"/>
      <c r="B46" s="1" t="s">
        <v>12</v>
      </c>
      <c r="C46" s="1" t="s">
        <v>111</v>
      </c>
      <c r="D46" s="1" t="s">
        <v>134</v>
      </c>
      <c r="E46" s="1" t="s">
        <v>135</v>
      </c>
      <c r="F46" s="2" t="s">
        <v>634</v>
      </c>
      <c r="G46" s="1" t="s">
        <v>24</v>
      </c>
      <c r="H46" s="1" t="s">
        <v>30</v>
      </c>
      <c r="J46" s="2">
        <v>749327</v>
      </c>
      <c r="L46" s="15" t="str">
        <f t="shared" si="0"/>
        <v>OPAC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54">
      <c r="A47" s="1"/>
      <c r="B47" s="1" t="s">
        <v>12</v>
      </c>
      <c r="C47" s="1"/>
      <c r="D47" s="1" t="s">
        <v>349</v>
      </c>
      <c r="E47" s="1" t="s">
        <v>350</v>
      </c>
      <c r="F47" s="16" t="s">
        <v>351</v>
      </c>
      <c r="G47" s="1" t="s">
        <v>24</v>
      </c>
      <c r="H47" s="1" t="s">
        <v>19</v>
      </c>
      <c r="J47" s="2">
        <v>868689</v>
      </c>
      <c r="L47" s="14" t="str">
        <f t="shared" si="0"/>
        <v>OPAC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54">
      <c r="A48" s="1"/>
      <c r="B48" s="1" t="s">
        <v>12</v>
      </c>
      <c r="C48" s="1"/>
      <c r="D48" s="1" t="s">
        <v>349</v>
      </c>
      <c r="E48" s="1" t="s">
        <v>350</v>
      </c>
      <c r="F48" s="16" t="s">
        <v>352</v>
      </c>
      <c r="G48" s="1" t="s">
        <v>24</v>
      </c>
      <c r="H48" s="1" t="s">
        <v>19</v>
      </c>
      <c r="J48" s="2">
        <v>868689</v>
      </c>
      <c r="L48" s="14" t="str">
        <f t="shared" si="0"/>
        <v>OPAC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54">
      <c r="A49" s="1"/>
      <c r="B49" s="1" t="s">
        <v>12</v>
      </c>
      <c r="C49" s="1"/>
      <c r="D49" s="1" t="s">
        <v>349</v>
      </c>
      <c r="E49" s="1" t="s">
        <v>350</v>
      </c>
      <c r="F49" s="16" t="s">
        <v>352</v>
      </c>
      <c r="G49" s="1" t="s">
        <v>24</v>
      </c>
      <c r="H49" s="1" t="s">
        <v>19</v>
      </c>
      <c r="J49" s="2">
        <v>868689</v>
      </c>
      <c r="L49" s="14" t="str">
        <f t="shared" si="0"/>
        <v>OPAC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54">
      <c r="A50" s="1"/>
      <c r="B50" s="1" t="s">
        <v>12</v>
      </c>
      <c r="C50" s="1"/>
      <c r="D50" s="1" t="s">
        <v>645</v>
      </c>
      <c r="E50" s="1" t="s">
        <v>350</v>
      </c>
      <c r="F50" s="16" t="s">
        <v>646</v>
      </c>
      <c r="G50" s="1" t="s">
        <v>16</v>
      </c>
      <c r="H50" s="1" t="s">
        <v>19</v>
      </c>
      <c r="J50" s="2">
        <v>868690</v>
      </c>
      <c r="L50" s="14" t="str">
        <f t="shared" si="0"/>
        <v>OPAC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54">
      <c r="A51" s="1"/>
      <c r="B51" s="1" t="s">
        <v>12</v>
      </c>
      <c r="C51" s="1"/>
      <c r="D51" s="1" t="s">
        <v>645</v>
      </c>
      <c r="E51" s="1" t="s">
        <v>350</v>
      </c>
      <c r="F51" s="16" t="s">
        <v>652</v>
      </c>
      <c r="G51" s="1" t="s">
        <v>16</v>
      </c>
      <c r="H51" s="1" t="s">
        <v>19</v>
      </c>
      <c r="J51" s="2">
        <v>868690</v>
      </c>
      <c r="L51" s="14" t="str">
        <f>HYPERLINK("http://klibs1.kj.yamagata-u.ac.jp/mylimedio/search/search.do?keyword=%23ID%3D"&amp;J51,"OPAC")</f>
        <v>OPAC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27">
      <c r="A52" s="1"/>
      <c r="B52" s="1" t="s">
        <v>12</v>
      </c>
      <c r="C52" s="1"/>
      <c r="D52" s="1" t="s">
        <v>324</v>
      </c>
      <c r="E52" s="1" t="s">
        <v>325</v>
      </c>
      <c r="F52" s="16" t="s">
        <v>326</v>
      </c>
      <c r="G52" s="1" t="s">
        <v>24</v>
      </c>
      <c r="H52" s="1" t="s">
        <v>30</v>
      </c>
      <c r="J52" s="2">
        <v>737369</v>
      </c>
      <c r="L52" s="14" t="str">
        <f>HYPERLINK("http://klibs1.kj.yamagata-u.ac.jp/mylimedio/search/search.do?keyword=%23ID%3D"&amp;J52,"OPAC")</f>
        <v>OPAC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27">
      <c r="A53" s="1"/>
      <c r="B53" s="1" t="s">
        <v>12</v>
      </c>
      <c r="C53" s="1"/>
      <c r="D53" s="1" t="s">
        <v>324</v>
      </c>
      <c r="E53" s="1" t="s">
        <v>325</v>
      </c>
      <c r="F53" s="16" t="s">
        <v>517</v>
      </c>
      <c r="G53" s="1" t="s">
        <v>24</v>
      </c>
      <c r="H53" s="1" t="s">
        <v>30</v>
      </c>
      <c r="J53" s="2">
        <v>766726</v>
      </c>
      <c r="L53" s="14" t="str">
        <f>HYPERLINK("http://klibs1.kj.yamagata-u.ac.jp/mylimedio/search/search.do?keyword=%23ID%3D"&amp;J53,"OPAC")</f>
        <v>OPAC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27">
      <c r="A54" s="1"/>
      <c r="B54" s="1" t="s">
        <v>12</v>
      </c>
      <c r="C54" s="1" t="s">
        <v>37</v>
      </c>
      <c r="D54" s="1" t="s">
        <v>38</v>
      </c>
      <c r="E54" s="1" t="s">
        <v>39</v>
      </c>
      <c r="F54" s="2" t="s">
        <v>41</v>
      </c>
      <c r="G54" s="1" t="s">
        <v>24</v>
      </c>
      <c r="H54" s="1" t="s">
        <v>30</v>
      </c>
      <c r="J54" s="2">
        <v>668468</v>
      </c>
      <c r="L54" s="15" t="str">
        <f>HYPERLINK("http://klibs1.kj.yamagata-u.ac.jp/mylimedio/search/search.do?keyword=%23ID%3D"&amp;J54,"OPAC")</f>
        <v>OPAC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1"/>
      <c r="B55" s="1" t="s">
        <v>12</v>
      </c>
      <c r="C55" s="1" t="s">
        <v>37</v>
      </c>
      <c r="D55" s="1" t="s">
        <v>38</v>
      </c>
      <c r="E55" s="1" t="s">
        <v>39</v>
      </c>
      <c r="F55" s="2" t="s">
        <v>40</v>
      </c>
      <c r="G55" s="1" t="s">
        <v>24</v>
      </c>
      <c r="H55" s="1" t="s">
        <v>30</v>
      </c>
      <c r="J55" s="2">
        <v>667213</v>
      </c>
      <c r="L55" s="15" t="str">
        <f>HYPERLINK("http://klibs1.kj.yamagata-u.ac.jp/mylimedio/search/search.do?keyword=%23ID%3D"&amp;J55,"OPAC")</f>
        <v>OPAC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4.25">
      <c r="A56" s="1"/>
      <c r="B56" s="1" t="s">
        <v>12</v>
      </c>
      <c r="C56" s="1" t="s">
        <v>37</v>
      </c>
      <c r="D56" s="1" t="s">
        <v>38</v>
      </c>
      <c r="E56" s="1" t="s">
        <v>39</v>
      </c>
      <c r="F56" s="2" t="s">
        <v>681</v>
      </c>
      <c r="G56" s="1" t="s">
        <v>24</v>
      </c>
      <c r="H56" s="1" t="s">
        <v>17</v>
      </c>
      <c r="I56" s="1" t="s">
        <v>630</v>
      </c>
      <c r="J56" s="2"/>
      <c r="M56" s="17" t="str">
        <f>HYPERLINK(I56,"本文あり")</f>
        <v>本文あり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40.5">
      <c r="A57" s="1"/>
      <c r="B57" s="1" t="s">
        <v>12</v>
      </c>
      <c r="C57" s="1"/>
      <c r="D57" s="1" t="s">
        <v>388</v>
      </c>
      <c r="E57" s="1" t="s">
        <v>389</v>
      </c>
      <c r="F57" s="16" t="s">
        <v>390</v>
      </c>
      <c r="G57" s="1" t="s">
        <v>16</v>
      </c>
      <c r="H57" s="1" t="s">
        <v>30</v>
      </c>
      <c r="J57" s="2">
        <v>734867</v>
      </c>
      <c r="L57" s="15" t="str">
        <f t="shared" ref="L57:L76" si="1">HYPERLINK("http://klibs1.kj.yamagata-u.ac.jp/mylimedio/search/search.do?keyword=%23ID%3D"&amp;J57,"OPAC")</f>
        <v>OPAC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40.5">
      <c r="A58" s="1"/>
      <c r="B58" s="1" t="s">
        <v>12</v>
      </c>
      <c r="C58" s="1"/>
      <c r="D58" s="1" t="s">
        <v>388</v>
      </c>
      <c r="E58" s="1" t="s">
        <v>389</v>
      </c>
      <c r="F58" s="16" t="s">
        <v>392</v>
      </c>
      <c r="G58" s="1" t="s">
        <v>16</v>
      </c>
      <c r="H58" s="1" t="s">
        <v>30</v>
      </c>
      <c r="J58" s="2">
        <v>734867</v>
      </c>
      <c r="L58" s="15" t="str">
        <f t="shared" si="1"/>
        <v>OPAC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27">
      <c r="A59" s="1"/>
      <c r="B59" s="1" t="s">
        <v>12</v>
      </c>
      <c r="C59" s="1"/>
      <c r="D59" s="1" t="s">
        <v>388</v>
      </c>
      <c r="E59" s="1" t="s">
        <v>389</v>
      </c>
      <c r="F59" s="16" t="s">
        <v>395</v>
      </c>
      <c r="G59" s="1" t="s">
        <v>16</v>
      </c>
      <c r="H59" s="1" t="s">
        <v>30</v>
      </c>
      <c r="J59" s="2">
        <v>738396</v>
      </c>
      <c r="L59" s="15" t="str">
        <f t="shared" si="1"/>
        <v>OPAC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27">
      <c r="A60" s="1"/>
      <c r="B60" s="1" t="s">
        <v>12</v>
      </c>
      <c r="C60" s="1"/>
      <c r="D60" s="1" t="s">
        <v>388</v>
      </c>
      <c r="E60" s="1" t="s">
        <v>389</v>
      </c>
      <c r="F60" s="16" t="s">
        <v>395</v>
      </c>
      <c r="G60" s="1" t="s">
        <v>16</v>
      </c>
      <c r="H60" s="1" t="s">
        <v>30</v>
      </c>
      <c r="J60" s="2">
        <v>738396</v>
      </c>
      <c r="L60" s="15" t="str">
        <f t="shared" si="1"/>
        <v>OPAC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27">
      <c r="A61" s="1"/>
      <c r="B61" s="1" t="s">
        <v>12</v>
      </c>
      <c r="C61" s="1"/>
      <c r="D61" s="1" t="s">
        <v>388</v>
      </c>
      <c r="E61" s="1" t="s">
        <v>389</v>
      </c>
      <c r="F61" s="16" t="s">
        <v>400</v>
      </c>
      <c r="G61" s="1" t="s">
        <v>16</v>
      </c>
      <c r="H61" s="1" t="s">
        <v>30</v>
      </c>
      <c r="J61" s="2">
        <v>480309</v>
      </c>
      <c r="L61" s="15" t="str">
        <f t="shared" si="1"/>
        <v>OPAC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27">
      <c r="A62" s="1"/>
      <c r="B62" s="1" t="s">
        <v>12</v>
      </c>
      <c r="C62" s="1"/>
      <c r="D62" s="1" t="s">
        <v>388</v>
      </c>
      <c r="E62" s="1" t="s">
        <v>389</v>
      </c>
      <c r="F62" s="16" t="s">
        <v>400</v>
      </c>
      <c r="G62" s="1" t="s">
        <v>16</v>
      </c>
      <c r="H62" s="1" t="s">
        <v>30</v>
      </c>
      <c r="J62" s="2">
        <v>480309</v>
      </c>
      <c r="L62" s="15" t="str">
        <f t="shared" si="1"/>
        <v>OPAC</v>
      </c>
      <c r="M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27">
      <c r="A63" s="1"/>
      <c r="B63" s="1" t="s">
        <v>12</v>
      </c>
      <c r="C63" s="1"/>
      <c r="D63" s="1" t="s">
        <v>388</v>
      </c>
      <c r="E63" s="1" t="s">
        <v>389</v>
      </c>
      <c r="F63" s="16" t="s">
        <v>401</v>
      </c>
      <c r="G63" s="1" t="s">
        <v>16</v>
      </c>
      <c r="H63" s="1" t="s">
        <v>30</v>
      </c>
      <c r="J63" s="2">
        <v>853640</v>
      </c>
      <c r="L63" s="15" t="str">
        <f t="shared" si="1"/>
        <v>OPAC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27">
      <c r="A64" s="1"/>
      <c r="B64" s="1" t="s">
        <v>12</v>
      </c>
      <c r="C64" s="1"/>
      <c r="D64" s="1" t="s">
        <v>388</v>
      </c>
      <c r="E64" s="1" t="s">
        <v>389</v>
      </c>
      <c r="F64" s="16" t="s">
        <v>401</v>
      </c>
      <c r="G64" s="1" t="s">
        <v>16</v>
      </c>
      <c r="H64" s="1" t="s">
        <v>30</v>
      </c>
      <c r="J64" s="2">
        <v>853640</v>
      </c>
      <c r="L64" s="15" t="str">
        <f t="shared" si="1"/>
        <v>OPAC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27">
      <c r="A65" s="1"/>
      <c r="B65" s="1" t="s">
        <v>12</v>
      </c>
      <c r="C65" s="1"/>
      <c r="D65" s="1" t="s">
        <v>388</v>
      </c>
      <c r="E65" s="1" t="s">
        <v>389</v>
      </c>
      <c r="F65" s="16" t="s">
        <v>394</v>
      </c>
      <c r="G65" s="1" t="s">
        <v>16</v>
      </c>
      <c r="H65" s="1" t="s">
        <v>30</v>
      </c>
      <c r="J65" s="2">
        <v>229255</v>
      </c>
      <c r="L65" s="15" t="str">
        <f t="shared" si="1"/>
        <v>OPAC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27">
      <c r="A66" s="1"/>
      <c r="B66" s="1" t="s">
        <v>12</v>
      </c>
      <c r="C66" s="1"/>
      <c r="D66" s="1" t="s">
        <v>388</v>
      </c>
      <c r="E66" s="1" t="s">
        <v>389</v>
      </c>
      <c r="F66" s="16" t="s">
        <v>394</v>
      </c>
      <c r="G66" s="1" t="s">
        <v>16</v>
      </c>
      <c r="H66" s="1" t="s">
        <v>30</v>
      </c>
      <c r="J66" s="2">
        <v>229255</v>
      </c>
      <c r="L66" s="15" t="str">
        <f t="shared" si="1"/>
        <v>OPAC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40.5">
      <c r="A67" s="1"/>
      <c r="B67" s="1" t="s">
        <v>12</v>
      </c>
      <c r="C67" s="1"/>
      <c r="D67" s="1" t="s">
        <v>114</v>
      </c>
      <c r="E67" s="1" t="s">
        <v>115</v>
      </c>
      <c r="F67" s="16" t="s">
        <v>116</v>
      </c>
      <c r="G67" s="1" t="s">
        <v>24</v>
      </c>
      <c r="H67" s="1" t="s">
        <v>30</v>
      </c>
      <c r="J67" s="2">
        <v>853580</v>
      </c>
      <c r="L67" s="15" t="str">
        <f t="shared" si="1"/>
        <v>OPAC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40.5">
      <c r="A68" s="1"/>
      <c r="B68" s="1" t="s">
        <v>12</v>
      </c>
      <c r="C68" s="1"/>
      <c r="D68" s="1" t="s">
        <v>114</v>
      </c>
      <c r="E68" s="1" t="s">
        <v>115</v>
      </c>
      <c r="F68" s="16" t="s">
        <v>117</v>
      </c>
      <c r="G68" s="1" t="s">
        <v>24</v>
      </c>
      <c r="H68" s="1" t="s">
        <v>30</v>
      </c>
      <c r="J68" s="2">
        <v>853580</v>
      </c>
      <c r="L68" s="15" t="str">
        <f t="shared" si="1"/>
        <v>OPAC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27">
      <c r="A69" s="1"/>
      <c r="B69" s="1" t="s">
        <v>12</v>
      </c>
      <c r="C69" s="1"/>
      <c r="D69" s="1" t="s">
        <v>114</v>
      </c>
      <c r="E69" s="1" t="s">
        <v>115</v>
      </c>
      <c r="F69" s="16" t="s">
        <v>118</v>
      </c>
      <c r="G69" s="1" t="s">
        <v>24</v>
      </c>
      <c r="H69" s="1" t="s">
        <v>19</v>
      </c>
      <c r="J69" s="2">
        <v>868708</v>
      </c>
      <c r="L69" s="15" t="str">
        <f>HYPERLINK("http://klibs1.kj.yamagata-u.ac.jp/mylimedio/search/search.do?keyword=%23ID%3D"&amp;J69,"OPAC")</f>
        <v>OPAC</v>
      </c>
      <c r="M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27">
      <c r="A70" s="1"/>
      <c r="B70" s="1" t="s">
        <v>12</v>
      </c>
      <c r="C70" s="1"/>
      <c r="D70" s="1" t="s">
        <v>114</v>
      </c>
      <c r="E70" s="1" t="s">
        <v>115</v>
      </c>
      <c r="F70" s="16" t="s">
        <v>123</v>
      </c>
      <c r="G70" s="1" t="s">
        <v>24</v>
      </c>
      <c r="H70" s="1" t="s">
        <v>19</v>
      </c>
      <c r="J70" s="2">
        <v>868708</v>
      </c>
      <c r="L70" s="15" t="str">
        <f t="shared" si="1"/>
        <v>OPAC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40.5">
      <c r="A71" s="1"/>
      <c r="B71" s="1" t="s">
        <v>12</v>
      </c>
      <c r="C71" s="1"/>
      <c r="D71" s="1" t="s">
        <v>388</v>
      </c>
      <c r="E71" s="1" t="s">
        <v>393</v>
      </c>
      <c r="F71" s="2" t="s">
        <v>390</v>
      </c>
      <c r="G71" s="1" t="s">
        <v>16</v>
      </c>
      <c r="H71" s="1" t="s">
        <v>30</v>
      </c>
      <c r="J71" s="2">
        <v>734867</v>
      </c>
      <c r="L71" s="15" t="str">
        <f t="shared" si="1"/>
        <v>OPAC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27">
      <c r="A72" s="1"/>
      <c r="B72" s="1" t="s">
        <v>12</v>
      </c>
      <c r="C72" s="1"/>
      <c r="D72" s="1" t="s">
        <v>388</v>
      </c>
      <c r="E72" s="1" t="s">
        <v>393</v>
      </c>
      <c r="F72" s="2" t="s">
        <v>638</v>
      </c>
      <c r="G72" s="1" t="s">
        <v>16</v>
      </c>
      <c r="H72" s="1" t="s">
        <v>30</v>
      </c>
      <c r="J72" s="2">
        <v>738396</v>
      </c>
      <c r="L72" s="15" t="str">
        <f t="shared" si="1"/>
        <v>OPAC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27">
      <c r="A73" s="1"/>
      <c r="B73" s="1" t="s">
        <v>12</v>
      </c>
      <c r="C73" s="1"/>
      <c r="D73" s="1" t="s">
        <v>388</v>
      </c>
      <c r="E73" s="1" t="s">
        <v>393</v>
      </c>
      <c r="F73" s="2" t="s">
        <v>639</v>
      </c>
      <c r="G73" s="1" t="s">
        <v>16</v>
      </c>
      <c r="H73" s="1" t="s">
        <v>30</v>
      </c>
      <c r="J73" s="2">
        <v>480309</v>
      </c>
      <c r="L73" s="15" t="str">
        <f t="shared" si="1"/>
        <v>OPAC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27">
      <c r="A74" s="1"/>
      <c r="B74" s="1" t="s">
        <v>12</v>
      </c>
      <c r="C74" s="1"/>
      <c r="D74" s="1" t="s">
        <v>388</v>
      </c>
      <c r="E74" s="1" t="s">
        <v>393</v>
      </c>
      <c r="F74" s="2" t="s">
        <v>640</v>
      </c>
      <c r="G74" s="1" t="s">
        <v>16</v>
      </c>
      <c r="H74" s="1" t="s">
        <v>30</v>
      </c>
      <c r="J74" s="2">
        <v>853640</v>
      </c>
      <c r="L74" s="15" t="str">
        <f t="shared" si="1"/>
        <v>OPAC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27">
      <c r="A75" s="1"/>
      <c r="B75" s="1" t="s">
        <v>12</v>
      </c>
      <c r="C75" s="1"/>
      <c r="D75" s="1" t="s">
        <v>388</v>
      </c>
      <c r="E75" s="1" t="s">
        <v>393</v>
      </c>
      <c r="F75" s="2" t="s">
        <v>637</v>
      </c>
      <c r="G75" s="1" t="s">
        <v>16</v>
      </c>
      <c r="H75" s="1" t="s">
        <v>30</v>
      </c>
      <c r="J75" s="2">
        <v>229255</v>
      </c>
      <c r="L75" s="15" t="str">
        <f t="shared" si="1"/>
        <v>OPAC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40.5">
      <c r="A76" s="1"/>
      <c r="B76" s="1" t="s">
        <v>12</v>
      </c>
      <c r="C76" s="1" t="s">
        <v>111</v>
      </c>
      <c r="D76" s="1" t="s">
        <v>265</v>
      </c>
      <c r="E76" s="1" t="s">
        <v>266</v>
      </c>
      <c r="F76" s="16" t="s">
        <v>682</v>
      </c>
      <c r="G76" s="1" t="s">
        <v>24</v>
      </c>
      <c r="H76" s="1" t="s">
        <v>19</v>
      </c>
      <c r="J76" s="2">
        <v>868706</v>
      </c>
      <c r="L76" s="15" t="str">
        <f t="shared" si="1"/>
        <v>OPAC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>
      <c r="A77" s="1"/>
      <c r="B77" s="1" t="s">
        <v>12</v>
      </c>
      <c r="C77" s="1" t="s">
        <v>111</v>
      </c>
      <c r="D77" s="1" t="s">
        <v>515</v>
      </c>
      <c r="E77" s="1" t="s">
        <v>266</v>
      </c>
      <c r="F77" s="2" t="s">
        <v>516</v>
      </c>
      <c r="G77" s="1" t="s">
        <v>16</v>
      </c>
      <c r="H77" t="s">
        <v>678</v>
      </c>
      <c r="J77" s="2">
        <v>868691</v>
      </c>
      <c r="L77" s="15" t="str">
        <f t="shared" ref="L77:L109" si="2">HYPERLINK("http://klibs1.kj.yamagata-u.ac.jp/mylimedio/search/search.do?keyword=%23ID%3D"&amp;J77,"OPAC")</f>
        <v>OPAC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>
      <c r="A78" s="1"/>
      <c r="B78" s="1" t="s">
        <v>12</v>
      </c>
      <c r="C78" s="1" t="s">
        <v>111</v>
      </c>
      <c r="D78" s="1" t="s">
        <v>670</v>
      </c>
      <c r="E78" s="1" t="s">
        <v>266</v>
      </c>
      <c r="F78" s="2" t="s">
        <v>671</v>
      </c>
      <c r="G78" s="1" t="s">
        <v>16</v>
      </c>
      <c r="H78" s="1" t="s">
        <v>30</v>
      </c>
      <c r="J78" s="2">
        <v>842959</v>
      </c>
      <c r="L78" s="15" t="str">
        <f t="shared" si="2"/>
        <v>OPAC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40.5">
      <c r="A79" s="1"/>
      <c r="B79" s="1" t="s">
        <v>12</v>
      </c>
      <c r="C79" s="1"/>
      <c r="D79" s="1" t="s">
        <v>408</v>
      </c>
      <c r="E79" s="1" t="s">
        <v>361</v>
      </c>
      <c r="F79" s="16" t="s">
        <v>369</v>
      </c>
      <c r="G79" s="1" t="s">
        <v>24</v>
      </c>
      <c r="H79" s="1" t="s">
        <v>30</v>
      </c>
      <c r="J79" s="2">
        <v>289815</v>
      </c>
      <c r="L79" s="15" t="str">
        <f t="shared" si="2"/>
        <v>OPAC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40.5">
      <c r="A80" s="1"/>
      <c r="B80" s="1" t="s">
        <v>12</v>
      </c>
      <c r="C80" s="1"/>
      <c r="D80" s="1" t="s">
        <v>408</v>
      </c>
      <c r="E80" s="1" t="s">
        <v>361</v>
      </c>
      <c r="F80" s="16" t="s">
        <v>369</v>
      </c>
      <c r="G80" s="1" t="s">
        <v>24</v>
      </c>
      <c r="H80" s="1" t="s">
        <v>30</v>
      </c>
      <c r="J80" s="2">
        <v>289815</v>
      </c>
      <c r="L80" s="15" t="str">
        <f t="shared" si="2"/>
        <v>OPAC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54">
      <c r="A81" s="1"/>
      <c r="B81" s="1" t="s">
        <v>12</v>
      </c>
      <c r="C81" s="1"/>
      <c r="D81" s="1" t="s">
        <v>408</v>
      </c>
      <c r="E81" s="1" t="s">
        <v>361</v>
      </c>
      <c r="F81" s="16" t="s">
        <v>483</v>
      </c>
      <c r="G81" s="1" t="s">
        <v>24</v>
      </c>
      <c r="H81" s="1" t="s">
        <v>19</v>
      </c>
      <c r="J81" s="2">
        <v>832545</v>
      </c>
      <c r="L81" s="15" t="str">
        <f t="shared" si="2"/>
        <v>OPAC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54">
      <c r="A82" s="1"/>
      <c r="B82" s="1" t="s">
        <v>12</v>
      </c>
      <c r="C82" s="1"/>
      <c r="D82" s="1" t="s">
        <v>408</v>
      </c>
      <c r="E82" s="1" t="s">
        <v>361</v>
      </c>
      <c r="F82" s="16" t="s">
        <v>484</v>
      </c>
      <c r="G82" s="1" t="s">
        <v>24</v>
      </c>
      <c r="H82" s="1" t="s">
        <v>19</v>
      </c>
      <c r="J82" s="2">
        <v>832545</v>
      </c>
      <c r="L82" s="15" t="str">
        <f t="shared" si="2"/>
        <v>OPAC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40.5">
      <c r="A83" s="1"/>
      <c r="B83" s="1" t="s">
        <v>12</v>
      </c>
      <c r="C83" s="1"/>
      <c r="D83" s="1" t="s">
        <v>408</v>
      </c>
      <c r="E83" s="1" t="s">
        <v>361</v>
      </c>
      <c r="F83" s="16" t="s">
        <v>371</v>
      </c>
      <c r="G83" s="1" t="s">
        <v>24</v>
      </c>
      <c r="H83" s="1" t="s">
        <v>30</v>
      </c>
      <c r="J83" s="2">
        <v>282640</v>
      </c>
      <c r="L83" s="15" t="str">
        <f t="shared" si="2"/>
        <v>OPAC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40.5">
      <c r="A84" s="1"/>
      <c r="B84" s="1" t="s">
        <v>12</v>
      </c>
      <c r="C84" s="1"/>
      <c r="D84" s="1" t="s">
        <v>408</v>
      </c>
      <c r="E84" s="1" t="s">
        <v>361</v>
      </c>
      <c r="F84" s="16" t="s">
        <v>371</v>
      </c>
      <c r="G84" s="1" t="s">
        <v>24</v>
      </c>
      <c r="H84" s="1" t="s">
        <v>30</v>
      </c>
      <c r="J84" s="2">
        <v>282640</v>
      </c>
      <c r="L84" s="15" t="str">
        <f t="shared" si="2"/>
        <v>OPAC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27">
      <c r="A85" s="1"/>
      <c r="B85" s="1" t="s">
        <v>12</v>
      </c>
      <c r="C85" s="1"/>
      <c r="D85" s="1" t="s">
        <v>408</v>
      </c>
      <c r="E85" s="1" t="s">
        <v>361</v>
      </c>
      <c r="F85" s="16" t="s">
        <v>367</v>
      </c>
      <c r="G85" s="1" t="s">
        <v>24</v>
      </c>
      <c r="H85" s="1" t="s">
        <v>30</v>
      </c>
      <c r="J85" s="2">
        <v>328412</v>
      </c>
      <c r="L85" s="15" t="str">
        <f t="shared" si="2"/>
        <v>OPAC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27">
      <c r="A86" s="1"/>
      <c r="B86" s="1" t="s">
        <v>12</v>
      </c>
      <c r="C86" s="1"/>
      <c r="D86" s="1" t="s">
        <v>408</v>
      </c>
      <c r="E86" s="1" t="s">
        <v>361</v>
      </c>
      <c r="F86" s="16" t="s">
        <v>367</v>
      </c>
      <c r="G86" s="1" t="s">
        <v>24</v>
      </c>
      <c r="H86" s="1" t="s">
        <v>30</v>
      </c>
      <c r="J86" s="2">
        <v>328412</v>
      </c>
      <c r="L86" s="15" t="str">
        <f t="shared" si="2"/>
        <v>OPAC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40.5">
      <c r="A87" s="1"/>
      <c r="B87" s="1" t="s">
        <v>12</v>
      </c>
      <c r="C87" s="1"/>
      <c r="D87" s="1" t="s">
        <v>408</v>
      </c>
      <c r="E87" s="1" t="s">
        <v>361</v>
      </c>
      <c r="F87" s="16" t="s">
        <v>509</v>
      </c>
      <c r="G87" s="1" t="s">
        <v>24</v>
      </c>
      <c r="H87" s="1" t="s">
        <v>30</v>
      </c>
      <c r="J87" s="2">
        <v>289820</v>
      </c>
      <c r="L87" s="15" t="str">
        <f t="shared" si="2"/>
        <v>OPAC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40.5">
      <c r="A88" s="1"/>
      <c r="B88" s="1" t="s">
        <v>12</v>
      </c>
      <c r="C88" s="1"/>
      <c r="D88" s="1" t="s">
        <v>408</v>
      </c>
      <c r="E88" s="1" t="s">
        <v>361</v>
      </c>
      <c r="F88" s="16" t="s">
        <v>511</v>
      </c>
      <c r="G88" s="1" t="s">
        <v>24</v>
      </c>
      <c r="H88" s="1" t="s">
        <v>30</v>
      </c>
      <c r="J88" s="2">
        <v>289820</v>
      </c>
      <c r="L88" s="15" t="str">
        <f t="shared" si="2"/>
        <v>OPAC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27">
      <c r="A89" s="1"/>
      <c r="B89" s="1" t="s">
        <v>12</v>
      </c>
      <c r="C89" s="1"/>
      <c r="D89" s="1" t="s">
        <v>408</v>
      </c>
      <c r="E89" s="1" t="s">
        <v>361</v>
      </c>
      <c r="F89" s="16" t="s">
        <v>409</v>
      </c>
      <c r="G89" s="1" t="s">
        <v>24</v>
      </c>
      <c r="H89" s="1" t="s">
        <v>30</v>
      </c>
      <c r="J89" s="2">
        <v>342545</v>
      </c>
      <c r="L89" s="15" t="str">
        <f t="shared" si="2"/>
        <v>OPAC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27">
      <c r="A90" s="1"/>
      <c r="B90" s="1" t="s">
        <v>12</v>
      </c>
      <c r="C90" s="1"/>
      <c r="D90" s="1" t="s">
        <v>408</v>
      </c>
      <c r="E90" s="1" t="s">
        <v>361</v>
      </c>
      <c r="F90" s="16" t="s">
        <v>409</v>
      </c>
      <c r="G90" s="1" t="s">
        <v>24</v>
      </c>
      <c r="H90" s="1" t="s">
        <v>30</v>
      </c>
      <c r="J90" s="2">
        <v>342545</v>
      </c>
      <c r="L90" s="15" t="str">
        <f t="shared" si="2"/>
        <v>OPAC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40.5">
      <c r="A91" s="1"/>
      <c r="B91" s="1" t="s">
        <v>12</v>
      </c>
      <c r="C91" s="1"/>
      <c r="D91" s="1" t="s">
        <v>408</v>
      </c>
      <c r="E91" s="1" t="s">
        <v>361</v>
      </c>
      <c r="F91" s="16" t="s">
        <v>372</v>
      </c>
      <c r="G91" s="1" t="s">
        <v>24</v>
      </c>
      <c r="H91" s="1" t="s">
        <v>30</v>
      </c>
      <c r="J91" s="2">
        <v>749944</v>
      </c>
      <c r="L91" s="15" t="str">
        <f t="shared" si="2"/>
        <v>OPAC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40.5">
      <c r="A92" s="1"/>
      <c r="B92" s="1" t="s">
        <v>12</v>
      </c>
      <c r="C92" s="1"/>
      <c r="D92" s="1" t="s">
        <v>408</v>
      </c>
      <c r="E92" s="1" t="s">
        <v>361</v>
      </c>
      <c r="F92" s="16" t="s">
        <v>372</v>
      </c>
      <c r="G92" s="1" t="s">
        <v>24</v>
      </c>
      <c r="H92" s="1" t="s">
        <v>30</v>
      </c>
      <c r="J92" s="2">
        <v>749944</v>
      </c>
      <c r="L92" s="15" t="str">
        <f t="shared" si="2"/>
        <v>OPAC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40.5">
      <c r="A93" s="1"/>
      <c r="B93" s="1" t="s">
        <v>12</v>
      </c>
      <c r="C93" s="1"/>
      <c r="D93" s="1" t="s">
        <v>360</v>
      </c>
      <c r="E93" s="1" t="s">
        <v>361</v>
      </c>
      <c r="F93" s="16" t="s">
        <v>369</v>
      </c>
      <c r="G93" s="1" t="s">
        <v>16</v>
      </c>
      <c r="H93" s="1" t="s">
        <v>30</v>
      </c>
      <c r="J93" s="2">
        <v>289815</v>
      </c>
      <c r="L93" s="15" t="str">
        <f t="shared" si="2"/>
        <v>OPAC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40.5">
      <c r="A94" s="1"/>
      <c r="B94" s="1" t="s">
        <v>12</v>
      </c>
      <c r="C94" s="1"/>
      <c r="D94" s="1" t="s">
        <v>360</v>
      </c>
      <c r="E94" s="1" t="s">
        <v>361</v>
      </c>
      <c r="F94" s="16" t="s">
        <v>369</v>
      </c>
      <c r="G94" s="1" t="s">
        <v>16</v>
      </c>
      <c r="H94" s="1" t="s">
        <v>30</v>
      </c>
      <c r="J94" s="2">
        <v>289815</v>
      </c>
      <c r="L94" s="15" t="str">
        <f t="shared" si="2"/>
        <v>OPAC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40.5">
      <c r="A95" s="1"/>
      <c r="B95" s="1" t="s">
        <v>12</v>
      </c>
      <c r="C95" s="1"/>
      <c r="D95" s="1" t="s">
        <v>360</v>
      </c>
      <c r="E95" s="1" t="s">
        <v>361</v>
      </c>
      <c r="F95" s="16" t="s">
        <v>362</v>
      </c>
      <c r="G95" s="1" t="s">
        <v>16</v>
      </c>
      <c r="H95" s="1" t="s">
        <v>30</v>
      </c>
      <c r="J95" s="2">
        <v>755911</v>
      </c>
      <c r="L95" s="14" t="str">
        <f t="shared" si="2"/>
        <v>OPAC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40.5">
      <c r="A96" s="1"/>
      <c r="B96" s="1" t="s">
        <v>12</v>
      </c>
      <c r="C96" s="1"/>
      <c r="D96" s="1" t="s">
        <v>360</v>
      </c>
      <c r="E96" s="1" t="s">
        <v>361</v>
      </c>
      <c r="F96" s="16" t="s">
        <v>373</v>
      </c>
      <c r="G96" s="1" t="s">
        <v>16</v>
      </c>
      <c r="H96" s="1" t="s">
        <v>30</v>
      </c>
      <c r="J96" s="2">
        <v>755911</v>
      </c>
      <c r="L96" s="14" t="str">
        <f t="shared" si="2"/>
        <v>OPAC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40.5">
      <c r="A97" s="1"/>
      <c r="B97" s="1" t="s">
        <v>12</v>
      </c>
      <c r="C97" s="1"/>
      <c r="D97" s="1" t="s">
        <v>360</v>
      </c>
      <c r="E97" s="1" t="s">
        <v>361</v>
      </c>
      <c r="F97" s="16" t="s">
        <v>371</v>
      </c>
      <c r="G97" s="1" t="s">
        <v>16</v>
      </c>
      <c r="H97" s="1" t="s">
        <v>30</v>
      </c>
      <c r="J97" s="2">
        <v>282640</v>
      </c>
      <c r="L97" s="15" t="str">
        <f t="shared" si="2"/>
        <v>OPAC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40.5">
      <c r="A98" s="1"/>
      <c r="B98" s="1" t="s">
        <v>12</v>
      </c>
      <c r="C98" s="1"/>
      <c r="D98" s="1" t="s">
        <v>360</v>
      </c>
      <c r="E98" s="1" t="s">
        <v>361</v>
      </c>
      <c r="F98" s="16" t="s">
        <v>371</v>
      </c>
      <c r="G98" s="1" t="s">
        <v>16</v>
      </c>
      <c r="H98" s="1" t="s">
        <v>30</v>
      </c>
      <c r="J98" s="2">
        <v>282640</v>
      </c>
      <c r="L98" s="15" t="str">
        <f t="shared" si="2"/>
        <v>OPAC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27">
      <c r="A99" s="1"/>
      <c r="B99" s="1" t="s">
        <v>12</v>
      </c>
      <c r="C99" s="1"/>
      <c r="D99" s="1" t="s">
        <v>360</v>
      </c>
      <c r="E99" s="1" t="s">
        <v>361</v>
      </c>
      <c r="F99" s="16" t="s">
        <v>367</v>
      </c>
      <c r="G99" s="1" t="s">
        <v>16</v>
      </c>
      <c r="H99" s="1" t="s">
        <v>30</v>
      </c>
      <c r="J99" s="2">
        <v>328412</v>
      </c>
      <c r="L99" s="15" t="str">
        <f t="shared" si="2"/>
        <v>OPAC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27">
      <c r="A100" s="1"/>
      <c r="B100" s="1" t="s">
        <v>12</v>
      </c>
      <c r="C100" s="1"/>
      <c r="D100" s="1" t="s">
        <v>360</v>
      </c>
      <c r="E100" s="1" t="s">
        <v>361</v>
      </c>
      <c r="F100" s="16" t="s">
        <v>367</v>
      </c>
      <c r="G100" s="1" t="s">
        <v>16</v>
      </c>
      <c r="H100" s="1" t="s">
        <v>30</v>
      </c>
      <c r="J100" s="2">
        <v>328412</v>
      </c>
      <c r="L100" s="15" t="str">
        <f t="shared" si="2"/>
        <v>OPAC</v>
      </c>
      <c r="Z100" s="2"/>
      <c r="AA100" s="2"/>
      <c r="AB100" s="2"/>
      <c r="AC100" s="2"/>
      <c r="AD100" s="2"/>
      <c r="AE100" s="2"/>
      <c r="AF100" s="2"/>
    </row>
    <row r="101" spans="1:32" ht="40.5">
      <c r="A101" s="1"/>
      <c r="B101" s="1" t="s">
        <v>12</v>
      </c>
      <c r="C101" s="1"/>
      <c r="D101" s="1" t="s">
        <v>360</v>
      </c>
      <c r="E101" s="1" t="s">
        <v>361</v>
      </c>
      <c r="F101" s="16" t="s">
        <v>370</v>
      </c>
      <c r="G101" s="1" t="s">
        <v>16</v>
      </c>
      <c r="H101" s="1" t="s">
        <v>30</v>
      </c>
      <c r="J101" s="2">
        <v>289820</v>
      </c>
      <c r="L101" s="15" t="str">
        <f t="shared" si="2"/>
        <v>OPAC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40.5">
      <c r="A102" s="1"/>
      <c r="B102" s="1" t="s">
        <v>12</v>
      </c>
      <c r="C102" s="1"/>
      <c r="D102" s="1" t="s">
        <v>360</v>
      </c>
      <c r="E102" s="1" t="s">
        <v>361</v>
      </c>
      <c r="F102" s="16" t="s">
        <v>370</v>
      </c>
      <c r="G102" s="1" t="s">
        <v>16</v>
      </c>
      <c r="H102" s="1" t="s">
        <v>30</v>
      </c>
      <c r="J102" s="2">
        <v>289820</v>
      </c>
      <c r="L102" s="15" t="str">
        <f t="shared" si="2"/>
        <v>OPAC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27">
      <c r="A103" s="1"/>
      <c r="B103" s="1" t="s">
        <v>12</v>
      </c>
      <c r="C103" s="1"/>
      <c r="D103" s="1" t="s">
        <v>360</v>
      </c>
      <c r="E103" s="1" t="s">
        <v>361</v>
      </c>
      <c r="F103" s="16" t="s">
        <v>368</v>
      </c>
      <c r="G103" s="1" t="s">
        <v>16</v>
      </c>
      <c r="H103" s="1" t="s">
        <v>30</v>
      </c>
      <c r="J103" s="2">
        <v>342545</v>
      </c>
      <c r="L103" s="15" t="str">
        <f t="shared" si="2"/>
        <v>OPAC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27">
      <c r="A104" s="1"/>
      <c r="B104" s="1" t="s">
        <v>12</v>
      </c>
      <c r="C104" s="1"/>
      <c r="D104" s="1" t="s">
        <v>360</v>
      </c>
      <c r="E104" s="1" t="s">
        <v>361</v>
      </c>
      <c r="F104" s="16" t="s">
        <v>409</v>
      </c>
      <c r="G104" s="1" t="s">
        <v>16</v>
      </c>
      <c r="H104" s="1" t="s">
        <v>30</v>
      </c>
      <c r="J104" s="2">
        <v>342545</v>
      </c>
      <c r="L104" s="15" t="str">
        <f t="shared" si="2"/>
        <v>OPAC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40.5">
      <c r="A105" s="1"/>
      <c r="B105" s="1" t="s">
        <v>12</v>
      </c>
      <c r="C105" s="1"/>
      <c r="D105" s="1" t="s">
        <v>360</v>
      </c>
      <c r="E105" s="1" t="s">
        <v>361</v>
      </c>
      <c r="F105" s="16" t="s">
        <v>372</v>
      </c>
      <c r="G105" s="1" t="s">
        <v>16</v>
      </c>
      <c r="H105" s="1" t="s">
        <v>30</v>
      </c>
      <c r="J105" s="2">
        <v>749944</v>
      </c>
      <c r="L105" s="15" t="str">
        <f t="shared" si="2"/>
        <v>OPAC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40.5">
      <c r="A106" s="1"/>
      <c r="B106" s="1" t="s">
        <v>12</v>
      </c>
      <c r="C106" s="1"/>
      <c r="D106" s="1" t="s">
        <v>360</v>
      </c>
      <c r="E106" s="1" t="s">
        <v>361</v>
      </c>
      <c r="F106" s="16" t="s">
        <v>372</v>
      </c>
      <c r="G106" s="1" t="s">
        <v>16</v>
      </c>
      <c r="H106" s="1" t="s">
        <v>30</v>
      </c>
      <c r="J106" s="2">
        <v>749944</v>
      </c>
      <c r="L106" s="15" t="str">
        <f t="shared" si="2"/>
        <v>OPAC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27">
      <c r="A107" s="1"/>
      <c r="B107" s="1" t="s">
        <v>12</v>
      </c>
      <c r="C107" s="1" t="s">
        <v>87</v>
      </c>
      <c r="D107" s="1" t="s">
        <v>256</v>
      </c>
      <c r="E107" s="1" t="s">
        <v>257</v>
      </c>
      <c r="F107" s="16" t="s">
        <v>258</v>
      </c>
      <c r="G107" s="1" t="s">
        <v>16</v>
      </c>
      <c r="H107" s="1" t="s">
        <v>30</v>
      </c>
      <c r="J107" s="2">
        <v>767191</v>
      </c>
      <c r="L107" s="15" t="str">
        <f t="shared" si="2"/>
        <v>OPAC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27">
      <c r="A108" s="1"/>
      <c r="B108" s="1" t="s">
        <v>12</v>
      </c>
      <c r="C108" s="1" t="s">
        <v>110</v>
      </c>
      <c r="D108" s="1" t="s">
        <v>256</v>
      </c>
      <c r="E108" s="1" t="s">
        <v>257</v>
      </c>
      <c r="F108" s="16" t="s">
        <v>258</v>
      </c>
      <c r="G108" s="1" t="s">
        <v>16</v>
      </c>
      <c r="H108" s="1" t="s">
        <v>30</v>
      </c>
      <c r="J108" s="2">
        <v>767191</v>
      </c>
      <c r="L108" s="15" t="str">
        <f t="shared" si="2"/>
        <v>OPAC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27">
      <c r="A109" s="1"/>
      <c r="B109" s="1" t="s">
        <v>12</v>
      </c>
      <c r="C109" s="1" t="s">
        <v>111</v>
      </c>
      <c r="D109" s="1" t="s">
        <v>256</v>
      </c>
      <c r="E109" s="1" t="s">
        <v>257</v>
      </c>
      <c r="F109" s="2" t="s">
        <v>258</v>
      </c>
      <c r="G109" s="1" t="s">
        <v>16</v>
      </c>
      <c r="H109" s="1" t="s">
        <v>30</v>
      </c>
      <c r="J109" s="2">
        <v>767191</v>
      </c>
      <c r="L109" s="15" t="str">
        <f t="shared" si="2"/>
        <v>OPAC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54">
      <c r="A110" s="1"/>
      <c r="B110" s="1" t="s">
        <v>12</v>
      </c>
      <c r="C110" s="1" t="s">
        <v>87</v>
      </c>
      <c r="D110" s="1" t="s">
        <v>277</v>
      </c>
      <c r="E110" s="1" t="s">
        <v>257</v>
      </c>
      <c r="F110" s="16" t="s">
        <v>279</v>
      </c>
      <c r="G110" s="1" t="s">
        <v>24</v>
      </c>
      <c r="H110" s="1" t="s">
        <v>30</v>
      </c>
      <c r="J110" s="2">
        <v>861779</v>
      </c>
      <c r="L110" s="15" t="str">
        <f t="shared" ref="L110:L141" si="3">HYPERLINK("http://klibs1.kj.yamagata-u.ac.jp/mylimedio/search/search.do?keyword=%23ID%3D"&amp;J110,"OPAC")</f>
        <v>OPAC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54">
      <c r="A111" s="1"/>
      <c r="B111" s="1" t="s">
        <v>12</v>
      </c>
      <c r="C111" s="1" t="s">
        <v>111</v>
      </c>
      <c r="D111" s="1" t="s">
        <v>277</v>
      </c>
      <c r="E111" s="1" t="s">
        <v>257</v>
      </c>
      <c r="F111" s="2" t="s">
        <v>279</v>
      </c>
      <c r="G111" s="1" t="s">
        <v>24</v>
      </c>
      <c r="H111" s="1" t="s">
        <v>30</v>
      </c>
      <c r="J111" s="2">
        <v>861779</v>
      </c>
      <c r="L111" s="15" t="str">
        <f t="shared" si="3"/>
        <v>OPAC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27">
      <c r="A112" s="1"/>
      <c r="B112" s="1" t="s">
        <v>12</v>
      </c>
      <c r="C112" s="1" t="s">
        <v>87</v>
      </c>
      <c r="D112" s="1" t="s">
        <v>277</v>
      </c>
      <c r="E112" s="1" t="s">
        <v>257</v>
      </c>
      <c r="F112" s="16" t="s">
        <v>278</v>
      </c>
      <c r="G112" s="1" t="s">
        <v>24</v>
      </c>
      <c r="H112" s="1" t="s">
        <v>30</v>
      </c>
      <c r="J112" s="2">
        <v>842965</v>
      </c>
      <c r="L112" s="15" t="str">
        <f t="shared" si="3"/>
        <v>OPAC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27">
      <c r="A113" s="1"/>
      <c r="B113" s="1" t="s">
        <v>12</v>
      </c>
      <c r="C113" s="1" t="s">
        <v>111</v>
      </c>
      <c r="D113" s="1" t="s">
        <v>277</v>
      </c>
      <c r="E113" s="1" t="s">
        <v>257</v>
      </c>
      <c r="F113" s="2" t="s">
        <v>278</v>
      </c>
      <c r="G113" s="1" t="s">
        <v>24</v>
      </c>
      <c r="H113" s="1" t="s">
        <v>30</v>
      </c>
      <c r="J113" s="2">
        <v>842965</v>
      </c>
      <c r="L113" s="15" t="str">
        <f t="shared" si="3"/>
        <v>OPAC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27">
      <c r="A114" s="1"/>
      <c r="B114" s="1" t="s">
        <v>12</v>
      </c>
      <c r="C114" s="1" t="s">
        <v>87</v>
      </c>
      <c r="D114" s="1" t="s">
        <v>88</v>
      </c>
      <c r="E114" s="1" t="s">
        <v>89</v>
      </c>
      <c r="F114" s="16" t="s">
        <v>90</v>
      </c>
      <c r="G114" s="1" t="s">
        <v>16</v>
      </c>
      <c r="H114" s="1" t="s">
        <v>30</v>
      </c>
      <c r="J114" s="2">
        <v>656783</v>
      </c>
      <c r="L114" s="15" t="str">
        <f t="shared" si="3"/>
        <v>OPAC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27">
      <c r="A115" s="1"/>
      <c r="B115" s="1" t="s">
        <v>12</v>
      </c>
      <c r="C115" s="1" t="s">
        <v>74</v>
      </c>
      <c r="D115" s="1" t="s">
        <v>492</v>
      </c>
      <c r="E115" s="1" t="s">
        <v>163</v>
      </c>
      <c r="F115" s="16" t="s">
        <v>493</v>
      </c>
      <c r="G115" s="1" t="s">
        <v>24</v>
      </c>
      <c r="H115" s="1" t="s">
        <v>30</v>
      </c>
      <c r="J115" s="2">
        <v>337720</v>
      </c>
      <c r="L115" s="15" t="str">
        <f t="shared" si="3"/>
        <v>OPAC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27">
      <c r="A116" s="1"/>
      <c r="B116" s="1" t="s">
        <v>12</v>
      </c>
      <c r="C116" s="1" t="s">
        <v>110</v>
      </c>
      <c r="D116" s="1" t="s">
        <v>492</v>
      </c>
      <c r="E116" s="1" t="s">
        <v>163</v>
      </c>
      <c r="F116" s="16" t="s">
        <v>494</v>
      </c>
      <c r="G116" s="1" t="s">
        <v>24</v>
      </c>
      <c r="H116" s="1" t="s">
        <v>30</v>
      </c>
      <c r="J116" s="2">
        <v>337720</v>
      </c>
      <c r="L116" s="15" t="str">
        <f t="shared" si="3"/>
        <v>OPAC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27">
      <c r="A117" s="1"/>
      <c r="B117" s="1" t="s">
        <v>12</v>
      </c>
      <c r="C117" s="1" t="s">
        <v>111</v>
      </c>
      <c r="D117" s="1" t="s">
        <v>492</v>
      </c>
      <c r="E117" s="1" t="s">
        <v>163</v>
      </c>
      <c r="F117" s="16" t="s">
        <v>494</v>
      </c>
      <c r="G117" s="1" t="s">
        <v>24</v>
      </c>
      <c r="H117" s="1" t="s">
        <v>30</v>
      </c>
      <c r="J117" s="2">
        <v>337720</v>
      </c>
      <c r="L117" s="15" t="str">
        <f t="shared" si="3"/>
        <v>OPAC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27">
      <c r="A118" s="1"/>
      <c r="B118" s="1" t="s">
        <v>12</v>
      </c>
      <c r="C118" s="1" t="s">
        <v>74</v>
      </c>
      <c r="D118" s="1" t="s">
        <v>492</v>
      </c>
      <c r="E118" s="1" t="s">
        <v>163</v>
      </c>
      <c r="F118" s="16" t="s">
        <v>607</v>
      </c>
      <c r="G118" s="1" t="s">
        <v>24</v>
      </c>
      <c r="H118" s="1" t="s">
        <v>30</v>
      </c>
      <c r="J118" s="2">
        <v>121980</v>
      </c>
      <c r="L118" s="15" t="str">
        <f t="shared" si="3"/>
        <v>OPAC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27">
      <c r="A119" s="1"/>
      <c r="B119" s="1" t="s">
        <v>12</v>
      </c>
      <c r="C119" s="1" t="s">
        <v>110</v>
      </c>
      <c r="D119" s="1" t="s">
        <v>492</v>
      </c>
      <c r="E119" s="1" t="s">
        <v>163</v>
      </c>
      <c r="F119" s="16" t="s">
        <v>608</v>
      </c>
      <c r="G119" s="1" t="s">
        <v>24</v>
      </c>
      <c r="H119" s="1" t="s">
        <v>30</v>
      </c>
      <c r="J119" s="2">
        <v>121980</v>
      </c>
      <c r="L119" s="15" t="str">
        <f t="shared" si="3"/>
        <v>OPAC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27">
      <c r="A120" s="1"/>
      <c r="B120" s="1" t="s">
        <v>12</v>
      </c>
      <c r="C120" s="1" t="s">
        <v>111</v>
      </c>
      <c r="D120" s="1" t="s">
        <v>492</v>
      </c>
      <c r="E120" s="1" t="s">
        <v>163</v>
      </c>
      <c r="F120" s="16" t="s">
        <v>608</v>
      </c>
      <c r="G120" s="1" t="s">
        <v>24</v>
      </c>
      <c r="H120" s="1" t="s">
        <v>30</v>
      </c>
      <c r="J120" s="2">
        <v>121980</v>
      </c>
      <c r="L120" s="15" t="str">
        <f t="shared" si="3"/>
        <v>OPAC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27">
      <c r="A121" s="1"/>
      <c r="B121" s="1" t="s">
        <v>12</v>
      </c>
      <c r="C121" s="1" t="s">
        <v>111</v>
      </c>
      <c r="D121" s="1" t="s">
        <v>162</v>
      </c>
      <c r="E121" s="1" t="s">
        <v>163</v>
      </c>
      <c r="F121" s="2" t="s">
        <v>164</v>
      </c>
      <c r="G121" s="1" t="s">
        <v>16</v>
      </c>
      <c r="H121" s="1" t="s">
        <v>30</v>
      </c>
      <c r="J121" s="2">
        <v>842958</v>
      </c>
      <c r="L121" s="15" t="str">
        <f t="shared" si="3"/>
        <v>OPAC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27">
      <c r="A122" s="1"/>
      <c r="B122" s="1" t="s">
        <v>12</v>
      </c>
      <c r="C122" s="1" t="s">
        <v>74</v>
      </c>
      <c r="D122" s="1" t="s">
        <v>140</v>
      </c>
      <c r="E122" s="1" t="s">
        <v>141</v>
      </c>
      <c r="F122" s="16" t="s">
        <v>142</v>
      </c>
      <c r="G122" s="1" t="s">
        <v>16</v>
      </c>
      <c r="H122" s="1" t="s">
        <v>30</v>
      </c>
      <c r="J122" s="2">
        <v>217562</v>
      </c>
      <c r="L122" s="15" t="str">
        <f t="shared" si="3"/>
        <v>OPAC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27">
      <c r="A123" s="1"/>
      <c r="B123" s="1" t="s">
        <v>12</v>
      </c>
      <c r="C123" s="1" t="s">
        <v>87</v>
      </c>
      <c r="D123" s="1" t="s">
        <v>140</v>
      </c>
      <c r="E123" s="1" t="s">
        <v>141</v>
      </c>
      <c r="F123" s="16" t="s">
        <v>142</v>
      </c>
      <c r="G123" s="1" t="s">
        <v>16</v>
      </c>
      <c r="H123" s="1" t="s">
        <v>30</v>
      </c>
      <c r="J123" s="2">
        <v>217562</v>
      </c>
      <c r="L123" s="15" t="str">
        <f t="shared" si="3"/>
        <v>OPAC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40.5">
      <c r="A124" s="1"/>
      <c r="B124" s="1" t="s">
        <v>12</v>
      </c>
      <c r="C124" s="1" t="s">
        <v>74</v>
      </c>
      <c r="D124" s="1" t="s">
        <v>584</v>
      </c>
      <c r="E124" s="1" t="s">
        <v>585</v>
      </c>
      <c r="F124" s="16" t="s">
        <v>586</v>
      </c>
      <c r="G124" s="1" t="s">
        <v>24</v>
      </c>
      <c r="H124" s="1" t="s">
        <v>30</v>
      </c>
      <c r="J124" s="2">
        <v>853583</v>
      </c>
      <c r="L124" s="15" t="str">
        <f t="shared" si="3"/>
        <v>OPAC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27">
      <c r="A125" s="1"/>
      <c r="B125" s="1" t="s">
        <v>12</v>
      </c>
      <c r="C125" s="1" t="s">
        <v>95</v>
      </c>
      <c r="D125" s="1" t="s">
        <v>558</v>
      </c>
      <c r="E125" s="1" t="s">
        <v>559</v>
      </c>
      <c r="F125" s="16" t="s">
        <v>560</v>
      </c>
      <c r="G125" s="1" t="s">
        <v>24</v>
      </c>
      <c r="H125" s="1" t="s">
        <v>30</v>
      </c>
      <c r="J125" s="2">
        <v>608082</v>
      </c>
      <c r="L125" s="14" t="str">
        <f t="shared" si="3"/>
        <v>OPAC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27">
      <c r="A126" s="1"/>
      <c r="B126" s="1" t="s">
        <v>12</v>
      </c>
      <c r="C126" s="1" t="s">
        <v>95</v>
      </c>
      <c r="D126" s="1" t="s">
        <v>558</v>
      </c>
      <c r="E126" s="1" t="s">
        <v>559</v>
      </c>
      <c r="F126" s="16" t="s">
        <v>570</v>
      </c>
      <c r="G126" s="1" t="s">
        <v>24</v>
      </c>
      <c r="H126" s="1" t="s">
        <v>30</v>
      </c>
      <c r="J126" s="2">
        <v>608082</v>
      </c>
      <c r="L126" s="15" t="str">
        <f t="shared" si="3"/>
        <v>OPAC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27">
      <c r="A127" s="1"/>
      <c r="B127" s="1" t="s">
        <v>12</v>
      </c>
      <c r="C127" s="1" t="s">
        <v>95</v>
      </c>
      <c r="D127" s="1" t="s">
        <v>558</v>
      </c>
      <c r="E127" s="1" t="s">
        <v>559</v>
      </c>
      <c r="F127" s="16" t="s">
        <v>570</v>
      </c>
      <c r="G127" s="1" t="s">
        <v>24</v>
      </c>
      <c r="H127" s="1" t="s">
        <v>30</v>
      </c>
      <c r="J127" s="2">
        <v>608082</v>
      </c>
      <c r="L127" s="15" t="str">
        <f t="shared" si="3"/>
        <v>OPAC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27">
      <c r="A128" s="1"/>
      <c r="B128" s="1" t="s">
        <v>12</v>
      </c>
      <c r="C128" s="1" t="s">
        <v>95</v>
      </c>
      <c r="D128" s="1" t="s">
        <v>558</v>
      </c>
      <c r="E128" s="1" t="s">
        <v>559</v>
      </c>
      <c r="F128" s="16" t="s">
        <v>570</v>
      </c>
      <c r="G128" s="1" t="s">
        <v>24</v>
      </c>
      <c r="H128" s="1" t="s">
        <v>30</v>
      </c>
      <c r="J128" s="2">
        <v>608082</v>
      </c>
      <c r="L128" s="15" t="str">
        <f t="shared" si="3"/>
        <v>OPAC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27">
      <c r="A129" s="1"/>
      <c r="B129" s="1" t="s">
        <v>12</v>
      </c>
      <c r="C129" s="1" t="s">
        <v>95</v>
      </c>
      <c r="D129" s="1" t="s">
        <v>558</v>
      </c>
      <c r="E129" s="1" t="s">
        <v>559</v>
      </c>
      <c r="F129" s="16" t="s">
        <v>570</v>
      </c>
      <c r="G129" s="1" t="s">
        <v>24</v>
      </c>
      <c r="H129" s="1" t="s">
        <v>30</v>
      </c>
      <c r="J129" s="2">
        <v>608082</v>
      </c>
      <c r="L129" s="15" t="str">
        <f t="shared" si="3"/>
        <v>OPAC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27">
      <c r="A130" s="1"/>
      <c r="B130" s="1" t="s">
        <v>12</v>
      </c>
      <c r="C130" s="1" t="s">
        <v>95</v>
      </c>
      <c r="D130" s="1" t="s">
        <v>558</v>
      </c>
      <c r="E130" s="1" t="s">
        <v>559</v>
      </c>
      <c r="F130" s="16" t="s">
        <v>570</v>
      </c>
      <c r="G130" s="1" t="s">
        <v>24</v>
      </c>
      <c r="H130" s="1" t="s">
        <v>30</v>
      </c>
      <c r="J130" s="2">
        <v>608082</v>
      </c>
      <c r="L130" s="15" t="str">
        <f t="shared" si="3"/>
        <v>OPAC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27">
      <c r="A131" s="1"/>
      <c r="B131" s="1" t="s">
        <v>12</v>
      </c>
      <c r="C131" s="1"/>
      <c r="D131" s="1" t="s">
        <v>51</v>
      </c>
      <c r="E131" s="1" t="s">
        <v>52</v>
      </c>
      <c r="F131" s="2" t="s">
        <v>53</v>
      </c>
      <c r="G131" s="1" t="s">
        <v>24</v>
      </c>
      <c r="H131" s="1" t="s">
        <v>30</v>
      </c>
      <c r="J131" s="2">
        <v>223841</v>
      </c>
      <c r="L131" s="15" t="str">
        <f t="shared" si="3"/>
        <v>OPAC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40.5">
      <c r="A132" s="1"/>
      <c r="B132" s="1" t="s">
        <v>12</v>
      </c>
      <c r="C132" s="1"/>
      <c r="D132" s="1" t="s">
        <v>51</v>
      </c>
      <c r="E132" s="1" t="s">
        <v>52</v>
      </c>
      <c r="F132" s="2" t="s">
        <v>165</v>
      </c>
      <c r="G132" s="1" t="s">
        <v>24</v>
      </c>
      <c r="H132" s="1" t="s">
        <v>30</v>
      </c>
      <c r="J132" s="2">
        <v>121239</v>
      </c>
      <c r="L132" s="15" t="str">
        <f t="shared" si="3"/>
        <v>OPAC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27">
      <c r="A133" s="1"/>
      <c r="B133" s="1" t="s">
        <v>12</v>
      </c>
      <c r="C133" s="1"/>
      <c r="D133" s="1" t="s">
        <v>619</v>
      </c>
      <c r="E133" s="1" t="s">
        <v>52</v>
      </c>
      <c r="F133" s="2" t="s">
        <v>620</v>
      </c>
      <c r="G133" s="1" t="s">
        <v>16</v>
      </c>
      <c r="H133" s="1" t="s">
        <v>30</v>
      </c>
      <c r="J133" s="2">
        <v>123016</v>
      </c>
      <c r="L133" s="15" t="str">
        <f t="shared" si="3"/>
        <v>OPAC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27">
      <c r="A134" s="1"/>
      <c r="B134" s="1" t="s">
        <v>12</v>
      </c>
      <c r="C134" s="1"/>
      <c r="D134" s="1" t="s">
        <v>625</v>
      </c>
      <c r="E134" s="1" t="s">
        <v>626</v>
      </c>
      <c r="F134" s="2" t="s">
        <v>627</v>
      </c>
      <c r="G134" s="1" t="s">
        <v>16</v>
      </c>
      <c r="H134" s="1" t="s">
        <v>30</v>
      </c>
      <c r="J134" s="2">
        <v>120486</v>
      </c>
      <c r="L134" s="15" t="str">
        <f t="shared" si="3"/>
        <v>OPAC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>
      <c r="A135" s="1"/>
      <c r="B135" s="1" t="s">
        <v>12</v>
      </c>
      <c r="C135" s="1" t="s">
        <v>87</v>
      </c>
      <c r="D135" s="1" t="s">
        <v>281</v>
      </c>
      <c r="E135" s="1" t="s">
        <v>282</v>
      </c>
      <c r="F135" s="16" t="s">
        <v>286</v>
      </c>
      <c r="G135" s="1" t="s">
        <v>24</v>
      </c>
      <c r="H135" s="1" t="s">
        <v>30</v>
      </c>
      <c r="J135" s="2">
        <v>773635</v>
      </c>
      <c r="L135" s="15" t="str">
        <f t="shared" si="3"/>
        <v>OPAC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>
      <c r="A136" s="1"/>
      <c r="B136" s="1" t="s">
        <v>12</v>
      </c>
      <c r="C136" s="1" t="s">
        <v>111</v>
      </c>
      <c r="D136" s="1" t="s">
        <v>281</v>
      </c>
      <c r="E136" s="1" t="s">
        <v>282</v>
      </c>
      <c r="F136" s="2" t="s">
        <v>647</v>
      </c>
      <c r="G136" s="1" t="s">
        <v>24</v>
      </c>
      <c r="H136" s="1" t="s">
        <v>30</v>
      </c>
      <c r="J136" s="2">
        <v>773635</v>
      </c>
      <c r="L136" s="15" t="str">
        <f t="shared" si="3"/>
        <v>OPAC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27">
      <c r="A137" s="1"/>
      <c r="B137" s="1" t="s">
        <v>12</v>
      </c>
      <c r="C137" s="1" t="s">
        <v>87</v>
      </c>
      <c r="D137" s="1" t="s">
        <v>281</v>
      </c>
      <c r="E137" s="1" t="s">
        <v>282</v>
      </c>
      <c r="F137" s="16" t="s">
        <v>283</v>
      </c>
      <c r="G137" s="1" t="s">
        <v>24</v>
      </c>
      <c r="H137" s="1" t="s">
        <v>30</v>
      </c>
      <c r="J137" s="2">
        <v>741957</v>
      </c>
      <c r="L137" s="15" t="str">
        <f t="shared" si="3"/>
        <v>OPAC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27">
      <c r="A138" s="1"/>
      <c r="B138" s="1" t="s">
        <v>12</v>
      </c>
      <c r="C138" s="1" t="s">
        <v>111</v>
      </c>
      <c r="D138" s="1" t="s">
        <v>281</v>
      </c>
      <c r="E138" s="1" t="s">
        <v>282</v>
      </c>
      <c r="F138" s="2" t="s">
        <v>283</v>
      </c>
      <c r="G138" s="1" t="s">
        <v>24</v>
      </c>
      <c r="H138" s="1" t="s">
        <v>30</v>
      </c>
      <c r="J138" s="2">
        <v>741957</v>
      </c>
      <c r="L138" s="15" t="str">
        <f t="shared" si="3"/>
        <v>OPAC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27">
      <c r="A139" s="1"/>
      <c r="B139" s="1" t="s">
        <v>12</v>
      </c>
      <c r="C139" s="1" t="s">
        <v>87</v>
      </c>
      <c r="D139" s="1" t="s">
        <v>281</v>
      </c>
      <c r="E139" s="1" t="s">
        <v>282</v>
      </c>
      <c r="F139" s="16" t="s">
        <v>284</v>
      </c>
      <c r="G139" s="1" t="s">
        <v>24</v>
      </c>
      <c r="H139" s="1" t="s">
        <v>30</v>
      </c>
      <c r="J139" s="2">
        <v>738401</v>
      </c>
      <c r="L139" s="15" t="str">
        <f t="shared" si="3"/>
        <v>OPAC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27">
      <c r="A140" s="1"/>
      <c r="B140" s="1" t="s">
        <v>12</v>
      </c>
      <c r="C140" s="1" t="s">
        <v>111</v>
      </c>
      <c r="D140" s="1" t="s">
        <v>281</v>
      </c>
      <c r="E140" s="1" t="s">
        <v>282</v>
      </c>
      <c r="F140" s="2" t="s">
        <v>284</v>
      </c>
      <c r="G140" s="1" t="s">
        <v>24</v>
      </c>
      <c r="H140" s="1" t="s">
        <v>30</v>
      </c>
      <c r="J140" s="2">
        <v>738401</v>
      </c>
      <c r="L140" s="15" t="str">
        <f t="shared" si="3"/>
        <v>OPAC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>
      <c r="A141" s="1"/>
      <c r="B141" s="1" t="s">
        <v>12</v>
      </c>
      <c r="C141" s="1" t="s">
        <v>87</v>
      </c>
      <c r="D141" s="1" t="s">
        <v>281</v>
      </c>
      <c r="E141" s="1" t="s">
        <v>282</v>
      </c>
      <c r="F141" s="16" t="s">
        <v>285</v>
      </c>
      <c r="G141" s="1" t="s">
        <v>24</v>
      </c>
      <c r="H141" s="1" t="s">
        <v>30</v>
      </c>
      <c r="J141" s="2">
        <v>738402</v>
      </c>
      <c r="L141" s="15" t="str">
        <f t="shared" si="3"/>
        <v>OPAC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>
      <c r="A142" s="1"/>
      <c r="B142" s="1" t="s">
        <v>12</v>
      </c>
      <c r="C142" s="1" t="s">
        <v>111</v>
      </c>
      <c r="D142" s="1" t="s">
        <v>281</v>
      </c>
      <c r="E142" s="1" t="s">
        <v>282</v>
      </c>
      <c r="F142" s="2" t="s">
        <v>285</v>
      </c>
      <c r="G142" s="1" t="s">
        <v>24</v>
      </c>
      <c r="H142" s="1" t="s">
        <v>30</v>
      </c>
      <c r="J142" s="2">
        <v>738402</v>
      </c>
      <c r="L142" s="15" t="str">
        <f t="shared" ref="L142:L173" si="4">HYPERLINK("http://klibs1.kj.yamagata-u.ac.jp/mylimedio/search/search.do?keyword=%23ID%3D"&amp;J142,"OPAC")</f>
        <v>OPAC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>
      <c r="A143" s="1"/>
      <c r="B143" s="1" t="s">
        <v>12</v>
      </c>
      <c r="C143" s="1" t="s">
        <v>87</v>
      </c>
      <c r="D143" s="1" t="s">
        <v>281</v>
      </c>
      <c r="E143" s="1" t="s">
        <v>282</v>
      </c>
      <c r="F143" s="16" t="s">
        <v>683</v>
      </c>
      <c r="G143" s="1" t="s">
        <v>24</v>
      </c>
      <c r="H143" s="1" t="s">
        <v>19</v>
      </c>
      <c r="J143" s="2">
        <v>866015</v>
      </c>
      <c r="L143" s="15" t="str">
        <f t="shared" si="4"/>
        <v>OPAC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>
      <c r="A144" s="1"/>
      <c r="B144" s="1" t="s">
        <v>12</v>
      </c>
      <c r="C144" s="1" t="s">
        <v>111</v>
      </c>
      <c r="D144" s="1" t="s">
        <v>281</v>
      </c>
      <c r="E144" s="1" t="s">
        <v>282</v>
      </c>
      <c r="F144" s="2" t="s">
        <v>668</v>
      </c>
      <c r="G144" s="1" t="s">
        <v>24</v>
      </c>
      <c r="H144" s="1" t="s">
        <v>19</v>
      </c>
      <c r="J144" s="2">
        <v>866015</v>
      </c>
      <c r="L144" s="15" t="str">
        <f t="shared" si="4"/>
        <v>OPAC</v>
      </c>
      <c r="M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54">
      <c r="A145" s="1"/>
      <c r="B145" s="1" t="s">
        <v>12</v>
      </c>
      <c r="C145" s="1" t="s">
        <v>110</v>
      </c>
      <c r="D145" s="1" t="s">
        <v>191</v>
      </c>
      <c r="E145" s="1" t="s">
        <v>192</v>
      </c>
      <c r="F145" s="16" t="s">
        <v>530</v>
      </c>
      <c r="G145" s="1" t="s">
        <v>16</v>
      </c>
      <c r="H145" s="1" t="s">
        <v>30</v>
      </c>
      <c r="J145" s="2">
        <v>119625</v>
      </c>
      <c r="L145" s="15" t="str">
        <f t="shared" si="4"/>
        <v>OPAC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54">
      <c r="A146" s="1"/>
      <c r="B146" s="1" t="s">
        <v>12</v>
      </c>
      <c r="C146" s="1" t="s">
        <v>110</v>
      </c>
      <c r="D146" s="1" t="s">
        <v>191</v>
      </c>
      <c r="E146" s="1" t="s">
        <v>192</v>
      </c>
      <c r="F146" s="16" t="s">
        <v>529</v>
      </c>
      <c r="G146" s="1" t="s">
        <v>16</v>
      </c>
      <c r="H146" s="1" t="s">
        <v>30</v>
      </c>
      <c r="J146" s="2">
        <v>700146</v>
      </c>
      <c r="L146" s="15" t="str">
        <f t="shared" si="4"/>
        <v>OPAC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54">
      <c r="A147" s="1"/>
      <c r="B147" s="1" t="s">
        <v>12</v>
      </c>
      <c r="C147" s="1" t="s">
        <v>110</v>
      </c>
      <c r="D147" s="1" t="s">
        <v>191</v>
      </c>
      <c r="E147" s="1" t="s">
        <v>192</v>
      </c>
      <c r="F147" s="16" t="s">
        <v>193</v>
      </c>
      <c r="G147" s="1" t="s">
        <v>16</v>
      </c>
      <c r="H147" s="1" t="s">
        <v>30</v>
      </c>
      <c r="J147" s="2">
        <v>677037</v>
      </c>
      <c r="L147" s="15" t="str">
        <f t="shared" si="4"/>
        <v>OPAC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54">
      <c r="A148" s="1"/>
      <c r="B148" s="1" t="s">
        <v>12</v>
      </c>
      <c r="C148" s="1" t="s">
        <v>20</v>
      </c>
      <c r="D148" s="1" t="s">
        <v>48</v>
      </c>
      <c r="E148" s="1" t="s">
        <v>49</v>
      </c>
      <c r="F148" s="2" t="s">
        <v>50</v>
      </c>
      <c r="G148" s="1" t="s">
        <v>16</v>
      </c>
      <c r="H148" s="1" t="s">
        <v>30</v>
      </c>
      <c r="J148" s="2">
        <v>861793</v>
      </c>
      <c r="L148" s="15" t="str">
        <f t="shared" si="4"/>
        <v>OPAC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40.5">
      <c r="A149" s="1"/>
      <c r="B149" s="1" t="s">
        <v>12</v>
      </c>
      <c r="C149" s="1"/>
      <c r="D149" s="1" t="s">
        <v>103</v>
      </c>
      <c r="E149" s="1" t="s">
        <v>104</v>
      </c>
      <c r="F149" s="16" t="s">
        <v>106</v>
      </c>
      <c r="G149" s="1" t="s">
        <v>16</v>
      </c>
      <c r="H149" s="1" t="s">
        <v>30</v>
      </c>
      <c r="J149" s="2">
        <v>795574</v>
      </c>
      <c r="L149" s="15" t="str">
        <f t="shared" si="4"/>
        <v>OPAC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40.5">
      <c r="A150" s="1"/>
      <c r="B150" s="1" t="s">
        <v>12</v>
      </c>
      <c r="C150" s="1"/>
      <c r="D150" s="1" t="s">
        <v>103</v>
      </c>
      <c r="E150" s="1" t="s">
        <v>104</v>
      </c>
      <c r="F150" s="16" t="s">
        <v>106</v>
      </c>
      <c r="G150" s="1" t="s">
        <v>16</v>
      </c>
      <c r="H150" s="1" t="s">
        <v>30</v>
      </c>
      <c r="J150" s="2">
        <v>795574</v>
      </c>
      <c r="L150" s="15" t="str">
        <f t="shared" si="4"/>
        <v>OPAC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27">
      <c r="A151" s="1"/>
      <c r="B151" s="1" t="s">
        <v>12</v>
      </c>
      <c r="C151" s="1"/>
      <c r="D151" s="1" t="s">
        <v>103</v>
      </c>
      <c r="E151" s="1" t="s">
        <v>104</v>
      </c>
      <c r="F151" s="16" t="s">
        <v>105</v>
      </c>
      <c r="G151" s="1" t="s">
        <v>16</v>
      </c>
      <c r="H151" s="1" t="s">
        <v>30</v>
      </c>
      <c r="J151" s="2">
        <v>794761</v>
      </c>
      <c r="L151" s="15" t="str">
        <f t="shared" si="4"/>
        <v>OPAC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27">
      <c r="A152" s="1"/>
      <c r="B152" s="1" t="s">
        <v>12</v>
      </c>
      <c r="C152" s="1"/>
      <c r="D152" s="1" t="s">
        <v>103</v>
      </c>
      <c r="E152" s="1" t="s">
        <v>104</v>
      </c>
      <c r="F152" s="16" t="s">
        <v>105</v>
      </c>
      <c r="G152" s="1" t="s">
        <v>16</v>
      </c>
      <c r="H152" s="1" t="s">
        <v>30</v>
      </c>
      <c r="J152" s="2">
        <v>794761</v>
      </c>
      <c r="L152" s="15" t="str">
        <f t="shared" si="4"/>
        <v>OPAC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40.5">
      <c r="A153" s="1"/>
      <c r="B153" s="1" t="s">
        <v>12</v>
      </c>
      <c r="C153" s="1" t="s">
        <v>110</v>
      </c>
      <c r="D153" s="1" t="s">
        <v>602</v>
      </c>
      <c r="E153" s="1" t="s">
        <v>594</v>
      </c>
      <c r="F153" s="16" t="s">
        <v>605</v>
      </c>
      <c r="G153" s="1" t="s">
        <v>24</v>
      </c>
      <c r="H153" s="1" t="s">
        <v>30</v>
      </c>
      <c r="J153" s="2">
        <v>741806</v>
      </c>
      <c r="L153" s="15" t="str">
        <f t="shared" si="4"/>
        <v>OPAC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40.5">
      <c r="A154" s="1"/>
      <c r="B154" s="1" t="s">
        <v>12</v>
      </c>
      <c r="C154" s="1" t="s">
        <v>110</v>
      </c>
      <c r="D154" s="1" t="s">
        <v>602</v>
      </c>
      <c r="E154" s="1" t="s">
        <v>594</v>
      </c>
      <c r="F154" s="16" t="s">
        <v>604</v>
      </c>
      <c r="G154" s="1" t="s">
        <v>24</v>
      </c>
      <c r="H154" s="1" t="s">
        <v>30</v>
      </c>
      <c r="J154" s="2">
        <v>846803</v>
      </c>
      <c r="L154" s="15" t="str">
        <f t="shared" si="4"/>
        <v>OPAC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40.5">
      <c r="A155" s="1"/>
      <c r="B155" s="1" t="s">
        <v>12</v>
      </c>
      <c r="C155" s="1" t="s">
        <v>110</v>
      </c>
      <c r="D155" s="1" t="s">
        <v>602</v>
      </c>
      <c r="E155" s="1" t="s">
        <v>594</v>
      </c>
      <c r="F155" s="16" t="s">
        <v>603</v>
      </c>
      <c r="G155" s="1" t="s">
        <v>24</v>
      </c>
      <c r="H155" s="1" t="s">
        <v>30</v>
      </c>
      <c r="J155" s="2">
        <v>846065</v>
      </c>
      <c r="L155" s="15" t="str">
        <f t="shared" si="4"/>
        <v>OPAC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81">
      <c r="A156" s="1"/>
      <c r="B156" s="1" t="s">
        <v>12</v>
      </c>
      <c r="C156" s="1" t="s">
        <v>110</v>
      </c>
      <c r="D156" s="1" t="s">
        <v>602</v>
      </c>
      <c r="E156" s="1" t="s">
        <v>594</v>
      </c>
      <c r="F156" s="16" t="s">
        <v>673</v>
      </c>
      <c r="G156" s="1" t="s">
        <v>24</v>
      </c>
      <c r="H156" s="1" t="s">
        <v>30</v>
      </c>
      <c r="J156" s="2">
        <v>862930</v>
      </c>
      <c r="L156" s="15" t="str">
        <f t="shared" si="4"/>
        <v>OPAC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40.5">
      <c r="A157" s="1"/>
      <c r="B157" s="1" t="s">
        <v>12</v>
      </c>
      <c r="C157" s="1" t="s">
        <v>110</v>
      </c>
      <c r="D157" s="1" t="s">
        <v>593</v>
      </c>
      <c r="E157" s="1" t="s">
        <v>594</v>
      </c>
      <c r="F157" s="16" t="s">
        <v>595</v>
      </c>
      <c r="G157" s="1" t="s">
        <v>16</v>
      </c>
      <c r="H157" s="1" t="s">
        <v>30</v>
      </c>
      <c r="J157" s="2">
        <v>854011</v>
      </c>
      <c r="L157" s="15" t="str">
        <f t="shared" si="4"/>
        <v>OPAC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27">
      <c r="A158" s="1"/>
      <c r="B158" s="1" t="s">
        <v>12</v>
      </c>
      <c r="C158" s="1" t="s">
        <v>74</v>
      </c>
      <c r="D158" s="1" t="s">
        <v>127</v>
      </c>
      <c r="E158" s="1" t="s">
        <v>128</v>
      </c>
      <c r="F158" s="16" t="s">
        <v>131</v>
      </c>
      <c r="G158" s="1" t="s">
        <v>24</v>
      </c>
      <c r="H158" s="1" t="s">
        <v>30</v>
      </c>
      <c r="J158" s="2">
        <v>141699</v>
      </c>
      <c r="L158" s="15" t="str">
        <f t="shared" si="4"/>
        <v>OPAC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27">
      <c r="A159" s="1"/>
      <c r="B159" s="1" t="s">
        <v>12</v>
      </c>
      <c r="C159" s="1" t="s">
        <v>54</v>
      </c>
      <c r="D159" s="1" t="s">
        <v>127</v>
      </c>
      <c r="E159" s="1" t="s">
        <v>187</v>
      </c>
      <c r="F159" s="16" t="s">
        <v>131</v>
      </c>
      <c r="G159" s="1" t="s">
        <v>24</v>
      </c>
      <c r="H159" s="1" t="s">
        <v>30</v>
      </c>
      <c r="J159" s="2">
        <v>141699</v>
      </c>
      <c r="L159" s="15" t="str">
        <f t="shared" si="4"/>
        <v>OPAC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27">
      <c r="A160" s="1"/>
      <c r="B160" s="1" t="s">
        <v>12</v>
      </c>
      <c r="C160" s="1" t="s">
        <v>109</v>
      </c>
      <c r="D160" s="1" t="s">
        <v>127</v>
      </c>
      <c r="E160" s="1" t="s">
        <v>187</v>
      </c>
      <c r="F160" s="16" t="s">
        <v>131</v>
      </c>
      <c r="G160" s="1" t="s">
        <v>24</v>
      </c>
      <c r="H160" s="1" t="s">
        <v>30</v>
      </c>
      <c r="J160" s="2">
        <v>141699</v>
      </c>
      <c r="L160" s="15" t="str">
        <f t="shared" si="4"/>
        <v>OPAC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27">
      <c r="A161" s="1"/>
      <c r="B161" s="1" t="s">
        <v>12</v>
      </c>
      <c r="C161" s="1" t="s">
        <v>111</v>
      </c>
      <c r="D161" s="1" t="s">
        <v>127</v>
      </c>
      <c r="E161" s="1" t="s">
        <v>187</v>
      </c>
      <c r="F161" s="2" t="s">
        <v>131</v>
      </c>
      <c r="G161" s="1" t="s">
        <v>24</v>
      </c>
      <c r="H161" s="1" t="s">
        <v>30</v>
      </c>
      <c r="J161" s="2">
        <v>141699</v>
      </c>
      <c r="L161" s="15" t="str">
        <f t="shared" si="4"/>
        <v>OPAC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27">
      <c r="A162" s="1"/>
      <c r="B162" s="1" t="s">
        <v>12</v>
      </c>
      <c r="C162" s="1" t="s">
        <v>74</v>
      </c>
      <c r="D162" s="1" t="s">
        <v>127</v>
      </c>
      <c r="E162" s="1" t="s">
        <v>128</v>
      </c>
      <c r="F162" s="16" t="s">
        <v>130</v>
      </c>
      <c r="G162" s="1" t="s">
        <v>24</v>
      </c>
      <c r="H162" s="1" t="s">
        <v>30</v>
      </c>
      <c r="J162" s="2">
        <v>126967</v>
      </c>
      <c r="L162" s="15" t="str">
        <f t="shared" si="4"/>
        <v>OPAC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27">
      <c r="A163" s="1"/>
      <c r="B163" s="1" t="s">
        <v>12</v>
      </c>
      <c r="C163" s="1" t="s">
        <v>54</v>
      </c>
      <c r="D163" s="1" t="s">
        <v>127</v>
      </c>
      <c r="E163" s="1" t="s">
        <v>187</v>
      </c>
      <c r="F163" s="16" t="s">
        <v>130</v>
      </c>
      <c r="G163" s="1" t="s">
        <v>24</v>
      </c>
      <c r="H163" s="1" t="s">
        <v>30</v>
      </c>
      <c r="J163" s="2">
        <v>126967</v>
      </c>
      <c r="L163" s="15" t="str">
        <f t="shared" si="4"/>
        <v>OPAC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27">
      <c r="A164" s="1"/>
      <c r="B164" s="1" t="s">
        <v>12</v>
      </c>
      <c r="C164" s="1" t="s">
        <v>109</v>
      </c>
      <c r="D164" s="1" t="s">
        <v>127</v>
      </c>
      <c r="E164" s="1" t="s">
        <v>187</v>
      </c>
      <c r="F164" s="16" t="s">
        <v>130</v>
      </c>
      <c r="G164" s="1" t="s">
        <v>24</v>
      </c>
      <c r="H164" s="1" t="s">
        <v>30</v>
      </c>
      <c r="J164" s="2">
        <v>126967</v>
      </c>
      <c r="L164" s="15" t="str">
        <f t="shared" si="4"/>
        <v>OPAC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27">
      <c r="A165" s="1"/>
      <c r="B165" s="1" t="s">
        <v>12</v>
      </c>
      <c r="C165" s="1" t="s">
        <v>111</v>
      </c>
      <c r="D165" s="1" t="s">
        <v>127</v>
      </c>
      <c r="E165" s="1" t="s">
        <v>187</v>
      </c>
      <c r="F165" s="2" t="s">
        <v>130</v>
      </c>
      <c r="G165" s="1" t="s">
        <v>24</v>
      </c>
      <c r="H165" s="1" t="s">
        <v>30</v>
      </c>
      <c r="J165" s="2">
        <v>126967</v>
      </c>
      <c r="L165" s="15" t="str">
        <f t="shared" si="4"/>
        <v>OPAC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27">
      <c r="A166" s="1"/>
      <c r="B166" s="1" t="s">
        <v>12</v>
      </c>
      <c r="C166" s="1" t="s">
        <v>74</v>
      </c>
      <c r="D166" s="1" t="s">
        <v>127</v>
      </c>
      <c r="E166" s="1" t="s">
        <v>128</v>
      </c>
      <c r="F166" s="16" t="s">
        <v>132</v>
      </c>
      <c r="G166" s="1" t="s">
        <v>24</v>
      </c>
      <c r="H166" s="1" t="s">
        <v>30</v>
      </c>
      <c r="J166" s="2">
        <v>120083</v>
      </c>
      <c r="L166" s="15" t="str">
        <f t="shared" si="4"/>
        <v>OPAC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27">
      <c r="A167" s="1"/>
      <c r="B167" s="1" t="s">
        <v>12</v>
      </c>
      <c r="C167" s="1" t="s">
        <v>54</v>
      </c>
      <c r="D167" s="1" t="s">
        <v>127</v>
      </c>
      <c r="E167" s="1" t="s">
        <v>187</v>
      </c>
      <c r="F167" s="16" t="s">
        <v>132</v>
      </c>
      <c r="G167" s="1" t="s">
        <v>24</v>
      </c>
      <c r="H167" s="1" t="s">
        <v>30</v>
      </c>
      <c r="J167" s="2">
        <v>120083</v>
      </c>
      <c r="L167" s="15" t="str">
        <f t="shared" si="4"/>
        <v>OPAC</v>
      </c>
      <c r="M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27">
      <c r="A168" s="1"/>
      <c r="B168" s="1" t="s">
        <v>12</v>
      </c>
      <c r="C168" s="1" t="s">
        <v>109</v>
      </c>
      <c r="D168" s="1" t="s">
        <v>127</v>
      </c>
      <c r="E168" s="1" t="s">
        <v>187</v>
      </c>
      <c r="F168" s="16" t="s">
        <v>132</v>
      </c>
      <c r="G168" s="1" t="s">
        <v>24</v>
      </c>
      <c r="H168" s="1" t="s">
        <v>30</v>
      </c>
      <c r="J168" s="2">
        <v>120083</v>
      </c>
      <c r="L168" s="15" t="str">
        <f t="shared" si="4"/>
        <v>OPAC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27">
      <c r="A169" s="1"/>
      <c r="B169" s="1" t="s">
        <v>12</v>
      </c>
      <c r="C169" s="1" t="s">
        <v>111</v>
      </c>
      <c r="D169" s="1" t="s">
        <v>127</v>
      </c>
      <c r="E169" s="1" t="s">
        <v>187</v>
      </c>
      <c r="F169" s="2" t="s">
        <v>132</v>
      </c>
      <c r="G169" s="1" t="s">
        <v>24</v>
      </c>
      <c r="H169" s="1" t="s">
        <v>30</v>
      </c>
      <c r="J169" s="2">
        <v>120083</v>
      </c>
      <c r="L169" s="15" t="str">
        <f t="shared" si="4"/>
        <v>OPAC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27">
      <c r="A170" s="1"/>
      <c r="B170" s="1" t="s">
        <v>12</v>
      </c>
      <c r="C170" s="1" t="s">
        <v>74</v>
      </c>
      <c r="D170" s="1" t="s">
        <v>127</v>
      </c>
      <c r="E170" s="1" t="s">
        <v>128</v>
      </c>
      <c r="F170" s="16" t="s">
        <v>129</v>
      </c>
      <c r="G170" s="1" t="s">
        <v>24</v>
      </c>
      <c r="H170" s="1" t="s">
        <v>30</v>
      </c>
      <c r="J170" s="2">
        <v>143365</v>
      </c>
      <c r="L170" s="15" t="str">
        <f t="shared" si="4"/>
        <v>OPAC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27">
      <c r="A171" s="1"/>
      <c r="B171" s="1" t="s">
        <v>12</v>
      </c>
      <c r="C171" s="1" t="s">
        <v>111</v>
      </c>
      <c r="D171" s="1" t="s">
        <v>127</v>
      </c>
      <c r="E171" s="1" t="s">
        <v>187</v>
      </c>
      <c r="F171" s="2" t="s">
        <v>129</v>
      </c>
      <c r="G171" s="1" t="s">
        <v>24</v>
      </c>
      <c r="H171" s="1" t="s">
        <v>30</v>
      </c>
      <c r="J171" s="2">
        <v>143365</v>
      </c>
      <c r="L171" s="15" t="str">
        <f t="shared" si="4"/>
        <v>OPAC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27">
      <c r="A172" s="1"/>
      <c r="B172" s="1" t="s">
        <v>12</v>
      </c>
      <c r="C172" s="1" t="s">
        <v>54</v>
      </c>
      <c r="D172" s="1" t="s">
        <v>127</v>
      </c>
      <c r="E172" s="1" t="s">
        <v>187</v>
      </c>
      <c r="F172" s="16" t="s">
        <v>642</v>
      </c>
      <c r="G172" s="1" t="s">
        <v>24</v>
      </c>
      <c r="H172" s="1" t="s">
        <v>30</v>
      </c>
      <c r="J172" s="2">
        <v>143365</v>
      </c>
      <c r="L172" s="14" t="str">
        <f t="shared" si="4"/>
        <v>OPAC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27">
      <c r="A173" s="1"/>
      <c r="B173" s="1" t="s">
        <v>12</v>
      </c>
      <c r="C173" s="1" t="s">
        <v>109</v>
      </c>
      <c r="D173" s="1" t="s">
        <v>127</v>
      </c>
      <c r="E173" s="1" t="s">
        <v>187</v>
      </c>
      <c r="F173" s="16" t="s">
        <v>643</v>
      </c>
      <c r="G173" s="1" t="s">
        <v>24</v>
      </c>
      <c r="H173" s="1" t="s">
        <v>30</v>
      </c>
      <c r="J173" s="2">
        <v>143365</v>
      </c>
      <c r="L173" s="14" t="str">
        <f t="shared" si="4"/>
        <v>OPAC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27">
      <c r="A174" s="1"/>
      <c r="B174" s="1" t="s">
        <v>12</v>
      </c>
      <c r="C174" s="1" t="s">
        <v>74</v>
      </c>
      <c r="D174" s="1" t="s">
        <v>127</v>
      </c>
      <c r="E174" s="1" t="s">
        <v>128</v>
      </c>
      <c r="F174" s="16" t="s">
        <v>133</v>
      </c>
      <c r="G174" s="1" t="s">
        <v>24</v>
      </c>
      <c r="H174" s="1" t="s">
        <v>30</v>
      </c>
      <c r="J174" s="2">
        <v>120084</v>
      </c>
      <c r="L174" s="15" t="str">
        <f t="shared" ref="L174:L205" si="5">HYPERLINK("http://klibs1.kj.yamagata-u.ac.jp/mylimedio/search/search.do?keyword=%23ID%3D"&amp;J174,"OPAC")</f>
        <v>OPAC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27">
      <c r="A175" s="1"/>
      <c r="B175" s="1" t="s">
        <v>12</v>
      </c>
      <c r="C175" s="1" t="s">
        <v>111</v>
      </c>
      <c r="D175" s="1" t="s">
        <v>127</v>
      </c>
      <c r="E175" s="1" t="s">
        <v>187</v>
      </c>
      <c r="F175" s="2" t="s">
        <v>133</v>
      </c>
      <c r="G175" s="1" t="s">
        <v>24</v>
      </c>
      <c r="H175" s="1" t="s">
        <v>30</v>
      </c>
      <c r="J175" s="2">
        <v>120084</v>
      </c>
      <c r="L175" s="15" t="str">
        <f t="shared" si="5"/>
        <v>OPAC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27">
      <c r="A176" s="1"/>
      <c r="B176" s="1" t="s">
        <v>12</v>
      </c>
      <c r="C176" s="1" t="s">
        <v>54</v>
      </c>
      <c r="D176" s="1" t="s">
        <v>127</v>
      </c>
      <c r="E176" s="1" t="s">
        <v>187</v>
      </c>
      <c r="F176" s="16" t="s">
        <v>655</v>
      </c>
      <c r="G176" s="1" t="s">
        <v>24</v>
      </c>
      <c r="H176" s="1" t="s">
        <v>30</v>
      </c>
      <c r="J176" s="2">
        <v>120084</v>
      </c>
      <c r="L176" s="14" t="str">
        <f t="shared" si="5"/>
        <v>OPAC</v>
      </c>
      <c r="M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27">
      <c r="A177" s="1"/>
      <c r="B177" s="1" t="s">
        <v>12</v>
      </c>
      <c r="C177" s="1" t="s">
        <v>109</v>
      </c>
      <c r="D177" s="1" t="s">
        <v>127</v>
      </c>
      <c r="E177" s="1" t="s">
        <v>187</v>
      </c>
      <c r="F177" s="16" t="s">
        <v>655</v>
      </c>
      <c r="G177" s="1" t="s">
        <v>24</v>
      </c>
      <c r="H177" s="1" t="s">
        <v>30</v>
      </c>
      <c r="J177" s="2">
        <v>120084</v>
      </c>
      <c r="L177" s="15" t="str">
        <f t="shared" si="5"/>
        <v>OPAC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27">
      <c r="A178" s="1"/>
      <c r="B178" s="1" t="s">
        <v>12</v>
      </c>
      <c r="C178" s="1" t="s">
        <v>74</v>
      </c>
      <c r="D178" s="1" t="s">
        <v>186</v>
      </c>
      <c r="E178" s="1" t="s">
        <v>187</v>
      </c>
      <c r="F178" s="16" t="s">
        <v>200</v>
      </c>
      <c r="G178" s="1" t="s">
        <v>24</v>
      </c>
      <c r="H178" s="1" t="s">
        <v>30</v>
      </c>
      <c r="J178" s="2">
        <v>287789</v>
      </c>
      <c r="L178" s="15" t="str">
        <f t="shared" si="5"/>
        <v>OPAC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27">
      <c r="A179" s="1"/>
      <c r="B179" s="1" t="s">
        <v>12</v>
      </c>
      <c r="C179" s="1" t="s">
        <v>109</v>
      </c>
      <c r="D179" s="1" t="s">
        <v>186</v>
      </c>
      <c r="E179" s="1" t="s">
        <v>187</v>
      </c>
      <c r="F179" s="16" t="s">
        <v>200</v>
      </c>
      <c r="G179" s="1" t="s">
        <v>24</v>
      </c>
      <c r="H179" s="1" t="s">
        <v>30</v>
      </c>
      <c r="J179" s="2">
        <v>287789</v>
      </c>
      <c r="L179" s="15" t="str">
        <f t="shared" si="5"/>
        <v>OPAC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27">
      <c r="A180" s="1"/>
      <c r="B180" s="1" t="s">
        <v>12</v>
      </c>
      <c r="C180" s="1" t="s">
        <v>111</v>
      </c>
      <c r="D180" s="1" t="s">
        <v>186</v>
      </c>
      <c r="E180" s="1" t="s">
        <v>187</v>
      </c>
      <c r="F180" s="2" t="s">
        <v>656</v>
      </c>
      <c r="G180" s="1" t="s">
        <v>24</v>
      </c>
      <c r="H180" s="1" t="s">
        <v>30</v>
      </c>
      <c r="J180" s="2">
        <v>287789</v>
      </c>
      <c r="L180" s="15" t="str">
        <f t="shared" si="5"/>
        <v>OPAC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40.5">
      <c r="A181" s="1"/>
      <c r="B181" s="1" t="s">
        <v>12</v>
      </c>
      <c r="C181" s="1" t="s">
        <v>74</v>
      </c>
      <c r="D181" s="1" t="s">
        <v>186</v>
      </c>
      <c r="E181" s="1" t="s">
        <v>187</v>
      </c>
      <c r="F181" s="16" t="s">
        <v>201</v>
      </c>
      <c r="G181" s="1" t="s">
        <v>24</v>
      </c>
      <c r="H181" s="1" t="s">
        <v>30</v>
      </c>
      <c r="J181" s="2">
        <v>777124</v>
      </c>
      <c r="L181" s="15" t="str">
        <f t="shared" si="5"/>
        <v>OPAC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40.5">
      <c r="A182" s="1"/>
      <c r="B182" s="1" t="s">
        <v>12</v>
      </c>
      <c r="C182" s="1" t="s">
        <v>109</v>
      </c>
      <c r="D182" s="1" t="s">
        <v>186</v>
      </c>
      <c r="E182" s="1" t="s">
        <v>187</v>
      </c>
      <c r="F182" s="16" t="s">
        <v>201</v>
      </c>
      <c r="G182" s="1" t="s">
        <v>24</v>
      </c>
      <c r="H182" s="1" t="s">
        <v>30</v>
      </c>
      <c r="J182" s="2">
        <v>777124</v>
      </c>
      <c r="L182" s="15" t="str">
        <f t="shared" si="5"/>
        <v>OPAC</v>
      </c>
      <c r="M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40.5">
      <c r="A183" s="1"/>
      <c r="B183" s="1" t="s">
        <v>12</v>
      </c>
      <c r="C183" s="1" t="s">
        <v>111</v>
      </c>
      <c r="D183" s="1" t="s">
        <v>186</v>
      </c>
      <c r="E183" s="1" t="s">
        <v>187</v>
      </c>
      <c r="F183" s="2" t="s">
        <v>657</v>
      </c>
      <c r="G183" s="1" t="s">
        <v>24</v>
      </c>
      <c r="H183" s="1" t="s">
        <v>30</v>
      </c>
      <c r="J183" s="2">
        <v>777124</v>
      </c>
      <c r="L183" s="15" t="str">
        <f t="shared" si="5"/>
        <v>OPAC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27">
      <c r="A184" s="1"/>
      <c r="B184" s="1" t="s">
        <v>12</v>
      </c>
      <c r="C184" s="1" t="s">
        <v>74</v>
      </c>
      <c r="D184" s="1" t="s">
        <v>186</v>
      </c>
      <c r="E184" s="1" t="s">
        <v>187</v>
      </c>
      <c r="F184" s="16" t="s">
        <v>203</v>
      </c>
      <c r="G184" s="1" t="s">
        <v>24</v>
      </c>
      <c r="H184" s="1" t="s">
        <v>30</v>
      </c>
      <c r="J184" s="2">
        <v>774465</v>
      </c>
      <c r="L184" s="15" t="str">
        <f t="shared" si="5"/>
        <v>OPAC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27">
      <c r="A185" s="1"/>
      <c r="B185" s="1" t="s">
        <v>12</v>
      </c>
      <c r="C185" s="1" t="s">
        <v>109</v>
      </c>
      <c r="D185" s="1" t="s">
        <v>186</v>
      </c>
      <c r="E185" s="1" t="s">
        <v>187</v>
      </c>
      <c r="F185" s="16" t="s">
        <v>203</v>
      </c>
      <c r="G185" s="1" t="s">
        <v>24</v>
      </c>
      <c r="H185" s="1" t="s">
        <v>30</v>
      </c>
      <c r="J185" s="2">
        <v>774465</v>
      </c>
      <c r="L185" s="15" t="str">
        <f t="shared" si="5"/>
        <v>OPAC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27">
      <c r="A186" s="1"/>
      <c r="B186" s="1" t="s">
        <v>12</v>
      </c>
      <c r="C186" s="1" t="s">
        <v>111</v>
      </c>
      <c r="D186" s="1" t="s">
        <v>186</v>
      </c>
      <c r="E186" s="1" t="s">
        <v>187</v>
      </c>
      <c r="F186" s="2" t="s">
        <v>659</v>
      </c>
      <c r="G186" s="1" t="s">
        <v>24</v>
      </c>
      <c r="H186" s="1" t="s">
        <v>30</v>
      </c>
      <c r="J186" s="2">
        <v>774465</v>
      </c>
      <c r="L186" s="15" t="str">
        <f t="shared" si="5"/>
        <v>OPAC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40.5">
      <c r="A187" s="1"/>
      <c r="B187" s="1" t="s">
        <v>12</v>
      </c>
      <c r="C187" s="1" t="s">
        <v>74</v>
      </c>
      <c r="D187" s="1" t="s">
        <v>186</v>
      </c>
      <c r="E187" s="1" t="s">
        <v>187</v>
      </c>
      <c r="F187" s="16" t="s">
        <v>202</v>
      </c>
      <c r="G187" s="1" t="s">
        <v>24</v>
      </c>
      <c r="H187" s="1" t="s">
        <v>30</v>
      </c>
      <c r="J187" s="2">
        <v>800084</v>
      </c>
      <c r="L187" s="15" t="str">
        <f t="shared" si="5"/>
        <v>OPAC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40.5">
      <c r="A188" s="1"/>
      <c r="B188" s="1" t="s">
        <v>12</v>
      </c>
      <c r="C188" s="1" t="s">
        <v>109</v>
      </c>
      <c r="D188" s="1" t="s">
        <v>186</v>
      </c>
      <c r="E188" s="1" t="s">
        <v>187</v>
      </c>
      <c r="F188" s="16" t="s">
        <v>202</v>
      </c>
      <c r="G188" s="1" t="s">
        <v>24</v>
      </c>
      <c r="H188" s="1" t="s">
        <v>30</v>
      </c>
      <c r="J188" s="2">
        <v>800084</v>
      </c>
      <c r="L188" s="15" t="str">
        <f t="shared" si="5"/>
        <v>OPAC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40.5">
      <c r="A189" s="1"/>
      <c r="B189" s="1" t="s">
        <v>12</v>
      </c>
      <c r="C189" s="1" t="s">
        <v>111</v>
      </c>
      <c r="D189" s="1" t="s">
        <v>186</v>
      </c>
      <c r="E189" s="1" t="s">
        <v>187</v>
      </c>
      <c r="F189" s="2" t="s">
        <v>658</v>
      </c>
      <c r="G189" s="1" t="s">
        <v>24</v>
      </c>
      <c r="H189" s="1" t="s">
        <v>30</v>
      </c>
      <c r="J189" s="2">
        <v>800084</v>
      </c>
      <c r="L189" s="15" t="str">
        <f t="shared" si="5"/>
        <v>OPAC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27">
      <c r="A190" s="1"/>
      <c r="B190" s="1" t="s">
        <v>12</v>
      </c>
      <c r="C190" s="1" t="s">
        <v>74</v>
      </c>
      <c r="D190" s="1" t="s">
        <v>186</v>
      </c>
      <c r="E190" s="1" t="s">
        <v>187</v>
      </c>
      <c r="F190" s="16" t="s">
        <v>190</v>
      </c>
      <c r="G190" s="1" t="s">
        <v>24</v>
      </c>
      <c r="H190" s="1" t="s">
        <v>30</v>
      </c>
      <c r="J190" s="2">
        <v>773941</v>
      </c>
      <c r="L190" s="15" t="str">
        <f t="shared" si="5"/>
        <v>OPAC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27">
      <c r="A191" s="1"/>
      <c r="B191" s="1" t="s">
        <v>12</v>
      </c>
      <c r="C191" s="1" t="s">
        <v>109</v>
      </c>
      <c r="D191" s="1" t="s">
        <v>186</v>
      </c>
      <c r="E191" s="1" t="s">
        <v>187</v>
      </c>
      <c r="F191" s="16" t="s">
        <v>190</v>
      </c>
      <c r="G191" s="1" t="s">
        <v>24</v>
      </c>
      <c r="H191" s="1" t="s">
        <v>30</v>
      </c>
      <c r="J191" s="2">
        <v>773941</v>
      </c>
      <c r="L191" s="15" t="str">
        <f t="shared" si="5"/>
        <v>OPAC</v>
      </c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27">
      <c r="A192" s="1"/>
      <c r="B192" s="1" t="s">
        <v>12</v>
      </c>
      <c r="C192" s="1" t="s">
        <v>111</v>
      </c>
      <c r="D192" s="1" t="s">
        <v>186</v>
      </c>
      <c r="E192" s="1" t="s">
        <v>187</v>
      </c>
      <c r="F192" s="2" t="s">
        <v>651</v>
      </c>
      <c r="G192" s="1" t="s">
        <v>24</v>
      </c>
      <c r="H192" s="1" t="s">
        <v>30</v>
      </c>
      <c r="J192" s="2">
        <v>773941</v>
      </c>
      <c r="L192" s="15" t="str">
        <f t="shared" si="5"/>
        <v>OPAC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40.5">
      <c r="A193" s="1"/>
      <c r="B193" s="1" t="s">
        <v>12</v>
      </c>
      <c r="C193" s="1" t="s">
        <v>74</v>
      </c>
      <c r="D193" s="1" t="s">
        <v>186</v>
      </c>
      <c r="E193" s="1" t="s">
        <v>187</v>
      </c>
      <c r="F193" s="16" t="s">
        <v>189</v>
      </c>
      <c r="G193" s="1" t="s">
        <v>24</v>
      </c>
      <c r="H193" s="1" t="s">
        <v>30</v>
      </c>
      <c r="J193" s="2">
        <v>740980</v>
      </c>
      <c r="L193" s="15" t="str">
        <f t="shared" si="5"/>
        <v>OPAC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40.5">
      <c r="A194" s="1"/>
      <c r="B194" s="1" t="s">
        <v>12</v>
      </c>
      <c r="C194" s="1" t="s">
        <v>109</v>
      </c>
      <c r="D194" s="1" t="s">
        <v>186</v>
      </c>
      <c r="E194" s="1" t="s">
        <v>187</v>
      </c>
      <c r="F194" s="16" t="s">
        <v>189</v>
      </c>
      <c r="G194" s="1" t="s">
        <v>24</v>
      </c>
      <c r="H194" s="1" t="s">
        <v>30</v>
      </c>
      <c r="J194" s="2">
        <v>740980</v>
      </c>
      <c r="L194" s="15" t="str">
        <f t="shared" si="5"/>
        <v>OPAC</v>
      </c>
      <c r="M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40.5">
      <c r="A195" s="1"/>
      <c r="B195" s="1" t="s">
        <v>12</v>
      </c>
      <c r="C195" s="1" t="s">
        <v>111</v>
      </c>
      <c r="D195" s="1" t="s">
        <v>186</v>
      </c>
      <c r="E195" s="1" t="s">
        <v>187</v>
      </c>
      <c r="F195" s="2" t="s">
        <v>650</v>
      </c>
      <c r="G195" s="1" t="s">
        <v>24</v>
      </c>
      <c r="H195" s="1" t="s">
        <v>30</v>
      </c>
      <c r="J195" s="2">
        <v>740980</v>
      </c>
      <c r="L195" s="15" t="str">
        <f t="shared" si="5"/>
        <v>OPAC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27">
      <c r="A196" s="1"/>
      <c r="B196" s="1" t="s">
        <v>12</v>
      </c>
      <c r="C196" s="1" t="s">
        <v>74</v>
      </c>
      <c r="D196" s="1" t="s">
        <v>186</v>
      </c>
      <c r="E196" s="1" t="s">
        <v>187</v>
      </c>
      <c r="F196" s="16" t="s">
        <v>205</v>
      </c>
      <c r="G196" s="1" t="s">
        <v>24</v>
      </c>
      <c r="H196" s="1" t="s">
        <v>30</v>
      </c>
      <c r="J196" s="2">
        <v>137115</v>
      </c>
      <c r="L196" s="15" t="str">
        <f t="shared" si="5"/>
        <v>OPAC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27">
      <c r="A197" s="1"/>
      <c r="B197" s="1" t="s">
        <v>12</v>
      </c>
      <c r="C197" s="1" t="s">
        <v>109</v>
      </c>
      <c r="D197" s="1" t="s">
        <v>186</v>
      </c>
      <c r="E197" s="1" t="s">
        <v>187</v>
      </c>
      <c r="F197" s="16" t="s">
        <v>205</v>
      </c>
      <c r="G197" s="1" t="s">
        <v>24</v>
      </c>
      <c r="H197" s="1" t="s">
        <v>30</v>
      </c>
      <c r="J197" s="2">
        <v>137115</v>
      </c>
      <c r="L197" s="15" t="str">
        <f t="shared" si="5"/>
        <v>OPAC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27">
      <c r="A198" s="1"/>
      <c r="B198" s="1" t="s">
        <v>12</v>
      </c>
      <c r="C198" s="1" t="s">
        <v>111</v>
      </c>
      <c r="D198" s="1" t="s">
        <v>186</v>
      </c>
      <c r="E198" s="1" t="s">
        <v>187</v>
      </c>
      <c r="F198" s="2" t="s">
        <v>661</v>
      </c>
      <c r="G198" s="1" t="s">
        <v>24</v>
      </c>
      <c r="H198" s="1" t="s">
        <v>30</v>
      </c>
      <c r="J198" s="2">
        <v>137115</v>
      </c>
      <c r="L198" s="15" t="str">
        <f t="shared" si="5"/>
        <v>OPAC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>
      <c r="A199" s="1"/>
      <c r="B199" s="1" t="s">
        <v>12</v>
      </c>
      <c r="C199" s="1" t="s">
        <v>74</v>
      </c>
      <c r="D199" s="1" t="s">
        <v>186</v>
      </c>
      <c r="E199" s="1" t="s">
        <v>187</v>
      </c>
      <c r="F199" s="16" t="s">
        <v>500</v>
      </c>
      <c r="G199" s="1" t="s">
        <v>24</v>
      </c>
      <c r="H199" s="1" t="s">
        <v>30</v>
      </c>
      <c r="J199" s="2">
        <v>157555</v>
      </c>
      <c r="L199" s="15" t="str">
        <f t="shared" si="5"/>
        <v>OPAC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>
      <c r="A200" s="1"/>
      <c r="B200" s="1" t="s">
        <v>12</v>
      </c>
      <c r="C200" s="1" t="s">
        <v>109</v>
      </c>
      <c r="D200" s="1" t="s">
        <v>186</v>
      </c>
      <c r="E200" s="1" t="s">
        <v>187</v>
      </c>
      <c r="F200" s="16" t="s">
        <v>501</v>
      </c>
      <c r="G200" s="1" t="s">
        <v>24</v>
      </c>
      <c r="H200" s="1" t="s">
        <v>30</v>
      </c>
      <c r="J200" s="2">
        <v>157555</v>
      </c>
      <c r="L200" s="15" t="str">
        <f t="shared" si="5"/>
        <v>OPAC</v>
      </c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>
      <c r="A201" s="1"/>
      <c r="B201" s="1" t="s">
        <v>12</v>
      </c>
      <c r="C201" s="1" t="s">
        <v>111</v>
      </c>
      <c r="D201" s="1" t="s">
        <v>186</v>
      </c>
      <c r="E201" s="1" t="s">
        <v>187</v>
      </c>
      <c r="F201" s="2" t="s">
        <v>500</v>
      </c>
      <c r="G201" s="1" t="s">
        <v>24</v>
      </c>
      <c r="H201" s="1" t="s">
        <v>30</v>
      </c>
      <c r="J201" s="2">
        <v>157555</v>
      </c>
      <c r="L201" s="15" t="str">
        <f t="shared" si="5"/>
        <v>OPAC</v>
      </c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27">
      <c r="A202" s="1"/>
      <c r="B202" s="1" t="s">
        <v>12</v>
      </c>
      <c r="C202" s="1" t="s">
        <v>74</v>
      </c>
      <c r="D202" s="1" t="s">
        <v>186</v>
      </c>
      <c r="E202" s="1" t="s">
        <v>187</v>
      </c>
      <c r="F202" s="16" t="s">
        <v>502</v>
      </c>
      <c r="G202" s="1" t="s">
        <v>24</v>
      </c>
      <c r="H202" s="1" t="s">
        <v>30</v>
      </c>
      <c r="J202" s="2">
        <v>220205</v>
      </c>
      <c r="L202" s="15" t="str">
        <f t="shared" si="5"/>
        <v>OPAC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27">
      <c r="A203" s="1"/>
      <c r="B203" s="1" t="s">
        <v>12</v>
      </c>
      <c r="C203" s="1" t="s">
        <v>109</v>
      </c>
      <c r="D203" s="1" t="s">
        <v>186</v>
      </c>
      <c r="E203" s="1" t="s">
        <v>187</v>
      </c>
      <c r="F203" s="16" t="s">
        <v>503</v>
      </c>
      <c r="G203" s="1" t="s">
        <v>24</v>
      </c>
      <c r="H203" s="1" t="s">
        <v>30</v>
      </c>
      <c r="J203" s="2">
        <v>220205</v>
      </c>
      <c r="L203" s="15" t="str">
        <f t="shared" si="5"/>
        <v>OPAC</v>
      </c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27">
      <c r="A204" s="1"/>
      <c r="B204" s="1" t="s">
        <v>12</v>
      </c>
      <c r="C204" s="1" t="s">
        <v>111</v>
      </c>
      <c r="D204" s="1" t="s">
        <v>186</v>
      </c>
      <c r="E204" s="1" t="s">
        <v>187</v>
      </c>
      <c r="F204" s="2" t="s">
        <v>502</v>
      </c>
      <c r="G204" s="1" t="s">
        <v>24</v>
      </c>
      <c r="H204" s="1" t="s">
        <v>30</v>
      </c>
      <c r="J204" s="2">
        <v>220205</v>
      </c>
      <c r="L204" s="15" t="str">
        <f t="shared" si="5"/>
        <v>OPAC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27">
      <c r="A205" s="1"/>
      <c r="B205" s="1" t="s">
        <v>12</v>
      </c>
      <c r="C205" s="1" t="s">
        <v>74</v>
      </c>
      <c r="D205" s="1" t="s">
        <v>186</v>
      </c>
      <c r="E205" s="1" t="s">
        <v>187</v>
      </c>
      <c r="F205" s="16" t="s">
        <v>504</v>
      </c>
      <c r="G205" s="1" t="s">
        <v>24</v>
      </c>
      <c r="H205" s="1" t="s">
        <v>30</v>
      </c>
      <c r="J205" s="2">
        <v>776686</v>
      </c>
      <c r="L205" s="15" t="str">
        <f t="shared" si="5"/>
        <v>OPAC</v>
      </c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27">
      <c r="A206" s="1"/>
      <c r="B206" s="1" t="s">
        <v>12</v>
      </c>
      <c r="C206" s="1" t="s">
        <v>109</v>
      </c>
      <c r="D206" s="1" t="s">
        <v>186</v>
      </c>
      <c r="E206" s="1" t="s">
        <v>187</v>
      </c>
      <c r="F206" s="16" t="s">
        <v>505</v>
      </c>
      <c r="G206" s="1" t="s">
        <v>24</v>
      </c>
      <c r="H206" s="1" t="s">
        <v>30</v>
      </c>
      <c r="J206" s="2">
        <v>776686</v>
      </c>
      <c r="L206" s="15" t="str">
        <f t="shared" ref="L206:L222" si="6">HYPERLINK("http://klibs1.kj.yamagata-u.ac.jp/mylimedio/search/search.do?keyword=%23ID%3D"&amp;J206,"OPAC")</f>
        <v>OPAC</v>
      </c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27">
      <c r="A207" s="1"/>
      <c r="B207" s="1" t="s">
        <v>12</v>
      </c>
      <c r="C207" s="1" t="s">
        <v>111</v>
      </c>
      <c r="D207" s="1" t="s">
        <v>186</v>
      </c>
      <c r="E207" s="1" t="s">
        <v>187</v>
      </c>
      <c r="F207" s="2" t="s">
        <v>504</v>
      </c>
      <c r="G207" s="1" t="s">
        <v>24</v>
      </c>
      <c r="H207" s="1" t="s">
        <v>30</v>
      </c>
      <c r="J207" s="2">
        <v>776686</v>
      </c>
      <c r="L207" s="15" t="str">
        <f t="shared" si="6"/>
        <v>OPAC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27">
      <c r="A208" s="1"/>
      <c r="B208" s="1" t="s">
        <v>12</v>
      </c>
      <c r="C208" s="1" t="s">
        <v>74</v>
      </c>
      <c r="D208" s="1" t="s">
        <v>186</v>
      </c>
      <c r="E208" s="1" t="s">
        <v>187</v>
      </c>
      <c r="F208" s="16" t="s">
        <v>506</v>
      </c>
      <c r="G208" s="1" t="s">
        <v>24</v>
      </c>
      <c r="H208" s="1" t="s">
        <v>30</v>
      </c>
      <c r="J208" s="2">
        <v>220197</v>
      </c>
      <c r="L208" s="15" t="str">
        <f t="shared" si="6"/>
        <v>OPAC</v>
      </c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27">
      <c r="A209" s="1"/>
      <c r="B209" s="1" t="s">
        <v>12</v>
      </c>
      <c r="C209" s="1" t="s">
        <v>109</v>
      </c>
      <c r="D209" s="1" t="s">
        <v>186</v>
      </c>
      <c r="E209" s="1" t="s">
        <v>187</v>
      </c>
      <c r="F209" s="16" t="s">
        <v>507</v>
      </c>
      <c r="G209" s="1" t="s">
        <v>24</v>
      </c>
      <c r="H209" s="1" t="s">
        <v>30</v>
      </c>
      <c r="J209" s="2">
        <v>220197</v>
      </c>
      <c r="L209" s="15" t="str">
        <f t="shared" si="6"/>
        <v>OPAC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27">
      <c r="A210" s="1"/>
      <c r="B210" s="1" t="s">
        <v>12</v>
      </c>
      <c r="C210" s="1" t="s">
        <v>111</v>
      </c>
      <c r="D210" s="1" t="s">
        <v>186</v>
      </c>
      <c r="E210" s="1" t="s">
        <v>187</v>
      </c>
      <c r="F210" s="2" t="s">
        <v>506</v>
      </c>
      <c r="G210" s="1" t="s">
        <v>24</v>
      </c>
      <c r="H210" s="1" t="s">
        <v>30</v>
      </c>
      <c r="J210" s="2">
        <v>220197</v>
      </c>
      <c r="L210" s="15" t="str">
        <f t="shared" si="6"/>
        <v>OPAC</v>
      </c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40.5">
      <c r="A211" s="1"/>
      <c r="B211" s="1" t="s">
        <v>12</v>
      </c>
      <c r="C211" s="1" t="s">
        <v>74</v>
      </c>
      <c r="D211" s="1" t="s">
        <v>186</v>
      </c>
      <c r="E211" s="1" t="s">
        <v>187</v>
      </c>
      <c r="F211" s="16" t="s">
        <v>206</v>
      </c>
      <c r="G211" s="1" t="s">
        <v>24</v>
      </c>
      <c r="H211" s="1" t="s">
        <v>30</v>
      </c>
      <c r="J211" s="2">
        <v>733123</v>
      </c>
      <c r="L211" s="15" t="str">
        <f t="shared" si="6"/>
        <v>OPAC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40.5">
      <c r="A212" s="1"/>
      <c r="B212" s="1" t="s">
        <v>12</v>
      </c>
      <c r="C212" s="1" t="s">
        <v>109</v>
      </c>
      <c r="D212" s="1" t="s">
        <v>186</v>
      </c>
      <c r="E212" s="1" t="s">
        <v>187</v>
      </c>
      <c r="F212" s="16" t="s">
        <v>206</v>
      </c>
      <c r="G212" s="1" t="s">
        <v>24</v>
      </c>
      <c r="H212" s="1" t="s">
        <v>30</v>
      </c>
      <c r="J212" s="2">
        <v>733123</v>
      </c>
      <c r="L212" s="15" t="str">
        <f t="shared" si="6"/>
        <v>OPAC</v>
      </c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40.5">
      <c r="A213" s="1"/>
      <c r="B213" s="1" t="s">
        <v>12</v>
      </c>
      <c r="C213" s="1" t="s">
        <v>111</v>
      </c>
      <c r="D213" s="1" t="s">
        <v>186</v>
      </c>
      <c r="E213" s="1" t="s">
        <v>187</v>
      </c>
      <c r="F213" s="2" t="s">
        <v>662</v>
      </c>
      <c r="G213" s="1" t="s">
        <v>24</v>
      </c>
      <c r="H213" s="1" t="s">
        <v>25</v>
      </c>
      <c r="J213" s="2">
        <v>733123</v>
      </c>
      <c r="L213" s="15" t="str">
        <f t="shared" si="6"/>
        <v>OPAC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27">
      <c r="A214" s="1"/>
      <c r="B214" s="1" t="s">
        <v>12</v>
      </c>
      <c r="C214" s="1" t="s">
        <v>74</v>
      </c>
      <c r="D214" s="1" t="s">
        <v>186</v>
      </c>
      <c r="E214" s="1" t="s">
        <v>187</v>
      </c>
      <c r="F214" s="16" t="s">
        <v>207</v>
      </c>
      <c r="G214" s="1" t="s">
        <v>24</v>
      </c>
      <c r="H214" s="1" t="s">
        <v>30</v>
      </c>
      <c r="J214" s="2">
        <v>122202</v>
      </c>
      <c r="L214" s="15" t="str">
        <f t="shared" si="6"/>
        <v>OPAC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27">
      <c r="A215" s="1"/>
      <c r="B215" s="1" t="s">
        <v>12</v>
      </c>
      <c r="C215" s="1" t="s">
        <v>109</v>
      </c>
      <c r="D215" s="1" t="s">
        <v>186</v>
      </c>
      <c r="E215" s="1" t="s">
        <v>187</v>
      </c>
      <c r="F215" s="16" t="s">
        <v>207</v>
      </c>
      <c r="G215" s="1" t="s">
        <v>24</v>
      </c>
      <c r="H215" s="1" t="s">
        <v>30</v>
      </c>
      <c r="J215" s="2">
        <v>122202</v>
      </c>
      <c r="L215" s="15" t="str">
        <f t="shared" si="6"/>
        <v>OPAC</v>
      </c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27">
      <c r="A216" s="1"/>
      <c r="B216" s="1" t="s">
        <v>12</v>
      </c>
      <c r="C216" s="1" t="s">
        <v>111</v>
      </c>
      <c r="D216" s="1" t="s">
        <v>186</v>
      </c>
      <c r="E216" s="1" t="s">
        <v>187</v>
      </c>
      <c r="F216" s="2" t="s">
        <v>663</v>
      </c>
      <c r="G216" s="1" t="s">
        <v>24</v>
      </c>
      <c r="H216" s="1" t="s">
        <v>30</v>
      </c>
      <c r="J216" s="2">
        <v>122202</v>
      </c>
      <c r="L216" s="15" t="str">
        <f t="shared" si="6"/>
        <v>OPAC</v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27">
      <c r="A217" s="1"/>
      <c r="B217" s="1" t="s">
        <v>12</v>
      </c>
      <c r="C217" s="1" t="s">
        <v>74</v>
      </c>
      <c r="D217" s="1" t="s">
        <v>186</v>
      </c>
      <c r="E217" s="1" t="s">
        <v>187</v>
      </c>
      <c r="F217" s="16" t="s">
        <v>188</v>
      </c>
      <c r="G217" s="1" t="s">
        <v>24</v>
      </c>
      <c r="H217" s="1" t="s">
        <v>30</v>
      </c>
      <c r="J217" s="2">
        <v>174110</v>
      </c>
      <c r="L217" s="15" t="str">
        <f t="shared" si="6"/>
        <v>OPAC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27">
      <c r="A218" s="1"/>
      <c r="B218" s="1" t="s">
        <v>12</v>
      </c>
      <c r="C218" s="1" t="s">
        <v>109</v>
      </c>
      <c r="D218" s="1" t="s">
        <v>186</v>
      </c>
      <c r="E218" s="1" t="s">
        <v>187</v>
      </c>
      <c r="F218" s="16" t="s">
        <v>188</v>
      </c>
      <c r="G218" s="1" t="s">
        <v>24</v>
      </c>
      <c r="H218" s="1" t="s">
        <v>30</v>
      </c>
      <c r="J218" s="2">
        <v>174110</v>
      </c>
      <c r="L218" s="15" t="str">
        <f t="shared" si="6"/>
        <v>OPAC</v>
      </c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27">
      <c r="A219" s="1"/>
      <c r="B219" s="1" t="s">
        <v>12</v>
      </c>
      <c r="C219" s="1" t="s">
        <v>111</v>
      </c>
      <c r="D219" s="1" t="s">
        <v>186</v>
      </c>
      <c r="E219" s="1" t="s">
        <v>187</v>
      </c>
      <c r="F219" s="2" t="s">
        <v>649</v>
      </c>
      <c r="G219" s="1" t="s">
        <v>24</v>
      </c>
      <c r="H219" s="1" t="s">
        <v>30</v>
      </c>
      <c r="J219" s="2">
        <v>174110</v>
      </c>
      <c r="L219" s="15" t="str">
        <f t="shared" si="6"/>
        <v>OPAC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>
      <c r="A220" s="1"/>
      <c r="B220" s="1" t="s">
        <v>12</v>
      </c>
      <c r="C220" s="1" t="s">
        <v>74</v>
      </c>
      <c r="D220" s="1" t="s">
        <v>186</v>
      </c>
      <c r="E220" s="1" t="s">
        <v>187</v>
      </c>
      <c r="F220" s="16" t="s">
        <v>204</v>
      </c>
      <c r="G220" s="1" t="s">
        <v>24</v>
      </c>
      <c r="H220" s="1" t="s">
        <v>30</v>
      </c>
      <c r="J220" s="2">
        <v>842955</v>
      </c>
      <c r="L220" s="15" t="str">
        <f t="shared" si="6"/>
        <v>OPAC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>
      <c r="A221" s="1"/>
      <c r="B221" s="1" t="s">
        <v>12</v>
      </c>
      <c r="C221" s="1" t="s">
        <v>109</v>
      </c>
      <c r="D221" s="1" t="s">
        <v>186</v>
      </c>
      <c r="E221" s="1" t="s">
        <v>187</v>
      </c>
      <c r="F221" s="16" t="s">
        <v>204</v>
      </c>
      <c r="G221" s="1" t="s">
        <v>24</v>
      </c>
      <c r="H221" s="1" t="s">
        <v>30</v>
      </c>
      <c r="J221" s="2">
        <v>842955</v>
      </c>
      <c r="L221" s="15" t="str">
        <f t="shared" si="6"/>
        <v>OPAC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>
      <c r="A222" s="1"/>
      <c r="B222" s="1" t="s">
        <v>12</v>
      </c>
      <c r="C222" s="1" t="s">
        <v>111</v>
      </c>
      <c r="D222" s="1" t="s">
        <v>186</v>
      </c>
      <c r="E222" s="1" t="s">
        <v>187</v>
      </c>
      <c r="F222" s="2" t="s">
        <v>660</v>
      </c>
      <c r="G222" s="1" t="s">
        <v>24</v>
      </c>
      <c r="H222" s="1" t="s">
        <v>30</v>
      </c>
      <c r="J222" s="2">
        <v>842955</v>
      </c>
      <c r="L222" s="15" t="str">
        <f t="shared" si="6"/>
        <v>OPAC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27">
      <c r="A223" s="1"/>
      <c r="B223" s="1" t="s">
        <v>12</v>
      </c>
      <c r="C223" s="1"/>
      <c r="D223" s="1" t="s">
        <v>79</v>
      </c>
      <c r="E223" s="1" t="s">
        <v>80</v>
      </c>
      <c r="F223" s="16" t="s">
        <v>81</v>
      </c>
      <c r="G223" s="1" t="s">
        <v>24</v>
      </c>
      <c r="H223" s="1" t="s">
        <v>17</v>
      </c>
      <c r="J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>
      <c r="A224" s="1"/>
      <c r="B224" s="1" t="s">
        <v>12</v>
      </c>
      <c r="C224" s="1"/>
      <c r="D224" s="1" t="s">
        <v>79</v>
      </c>
      <c r="E224" s="1" t="s">
        <v>80</v>
      </c>
      <c r="F224" s="16" t="s">
        <v>499</v>
      </c>
      <c r="G224" s="1" t="s">
        <v>24</v>
      </c>
      <c r="H224" s="1" t="s">
        <v>30</v>
      </c>
      <c r="J224" s="2">
        <v>395855</v>
      </c>
      <c r="L224" s="15" t="str">
        <f t="shared" ref="L224:L255" si="7">HYPERLINK("http://klibs1.kj.yamagata-u.ac.jp/mylimedio/search/search.do?keyword=%23ID%3D"&amp;J224,"OPAC")</f>
        <v>OPAC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27">
      <c r="A225" s="1"/>
      <c r="B225" s="1" t="s">
        <v>12</v>
      </c>
      <c r="C225" s="1"/>
      <c r="D225" s="1" t="s">
        <v>79</v>
      </c>
      <c r="E225" s="1" t="s">
        <v>80</v>
      </c>
      <c r="F225" s="16" t="s">
        <v>173</v>
      </c>
      <c r="G225" s="1" t="s">
        <v>24</v>
      </c>
      <c r="H225" s="1" t="s">
        <v>678</v>
      </c>
      <c r="J225" s="2">
        <v>290931</v>
      </c>
      <c r="L225" s="15" t="str">
        <f t="shared" si="7"/>
        <v>OPAC</v>
      </c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27">
      <c r="A226" s="1"/>
      <c r="B226" s="1" t="s">
        <v>12</v>
      </c>
      <c r="C226" s="1"/>
      <c r="D226" s="1" t="s">
        <v>79</v>
      </c>
      <c r="E226" s="1" t="s">
        <v>80</v>
      </c>
      <c r="F226" s="16" t="s">
        <v>174</v>
      </c>
      <c r="G226" s="1" t="s">
        <v>24</v>
      </c>
      <c r="H226" s="1" t="s">
        <v>30</v>
      </c>
      <c r="J226" s="2">
        <v>290933</v>
      </c>
      <c r="L226" s="15" t="str">
        <f t="shared" si="7"/>
        <v>OPAC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40.5">
      <c r="A227" s="1"/>
      <c r="B227" s="1" t="s">
        <v>12</v>
      </c>
      <c r="C227" s="1"/>
      <c r="D227" s="1" t="s">
        <v>79</v>
      </c>
      <c r="E227" s="1" t="s">
        <v>80</v>
      </c>
      <c r="F227" s="16" t="s">
        <v>179</v>
      </c>
      <c r="G227" s="1" t="s">
        <v>24</v>
      </c>
      <c r="H227" s="1" t="s">
        <v>30</v>
      </c>
      <c r="J227" s="2">
        <v>290942</v>
      </c>
      <c r="L227" s="15" t="str">
        <f t="shared" si="7"/>
        <v>OPAC</v>
      </c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40.5">
      <c r="A228" s="1"/>
      <c r="B228" s="1" t="s">
        <v>12</v>
      </c>
      <c r="C228" s="1"/>
      <c r="D228" s="1" t="s">
        <v>79</v>
      </c>
      <c r="E228" s="1" t="s">
        <v>80</v>
      </c>
      <c r="F228" s="16" t="s">
        <v>183</v>
      </c>
      <c r="G228" s="1" t="s">
        <v>24</v>
      </c>
      <c r="H228" s="1" t="s">
        <v>30</v>
      </c>
      <c r="J228" s="2">
        <v>251673</v>
      </c>
      <c r="L228" s="15" t="str">
        <f t="shared" si="7"/>
        <v>OPAC</v>
      </c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40.5">
      <c r="A229" s="1"/>
      <c r="B229" s="1" t="s">
        <v>12</v>
      </c>
      <c r="C229" s="1"/>
      <c r="D229" s="1" t="s">
        <v>380</v>
      </c>
      <c r="E229" s="1" t="s">
        <v>80</v>
      </c>
      <c r="F229" s="16" t="s">
        <v>381</v>
      </c>
      <c r="G229" s="1" t="s">
        <v>16</v>
      </c>
      <c r="H229" s="1" t="s">
        <v>30</v>
      </c>
      <c r="J229" s="2">
        <v>290931</v>
      </c>
      <c r="L229" s="15" t="str">
        <f t="shared" si="7"/>
        <v>OPAC</v>
      </c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40.5">
      <c r="A230" s="1"/>
      <c r="B230" s="1" t="s">
        <v>12</v>
      </c>
      <c r="C230" s="1"/>
      <c r="D230" s="1" t="s">
        <v>380</v>
      </c>
      <c r="E230" s="1" t="s">
        <v>80</v>
      </c>
      <c r="F230" s="16" t="s">
        <v>465</v>
      </c>
      <c r="G230" s="1" t="s">
        <v>16</v>
      </c>
      <c r="H230" s="1" t="s">
        <v>30</v>
      </c>
      <c r="J230" s="2">
        <v>785059</v>
      </c>
      <c r="L230" s="15" t="str">
        <f t="shared" si="7"/>
        <v>OPAC</v>
      </c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27">
      <c r="A231" s="1"/>
      <c r="B231" s="1" t="s">
        <v>12</v>
      </c>
      <c r="C231" s="1"/>
      <c r="D231" s="1" t="s">
        <v>380</v>
      </c>
      <c r="E231" s="1" t="s">
        <v>80</v>
      </c>
      <c r="F231" s="16" t="s">
        <v>539</v>
      </c>
      <c r="G231" s="1" t="s">
        <v>16</v>
      </c>
      <c r="H231" s="1" t="s">
        <v>30</v>
      </c>
      <c r="J231" s="2">
        <v>338716</v>
      </c>
      <c r="L231" s="15" t="str">
        <f t="shared" si="7"/>
        <v>OPAC</v>
      </c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27">
      <c r="A232" s="1"/>
      <c r="B232" s="1" t="s">
        <v>12</v>
      </c>
      <c r="C232" s="1"/>
      <c r="D232" s="1" t="s">
        <v>380</v>
      </c>
      <c r="E232" s="1" t="s">
        <v>80</v>
      </c>
      <c r="F232" s="16" t="s">
        <v>621</v>
      </c>
      <c r="G232" s="1" t="s">
        <v>16</v>
      </c>
      <c r="H232" s="1" t="s">
        <v>30</v>
      </c>
      <c r="J232" s="2">
        <v>208055</v>
      </c>
      <c r="L232" s="15" t="str">
        <f t="shared" si="7"/>
        <v>OPAC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40.5">
      <c r="A233" s="1"/>
      <c r="B233" s="1" t="s">
        <v>12</v>
      </c>
      <c r="C233" s="1"/>
      <c r="D233" s="1" t="s">
        <v>380</v>
      </c>
      <c r="E233" s="1" t="s">
        <v>80</v>
      </c>
      <c r="F233" s="16" t="s">
        <v>653</v>
      </c>
      <c r="G233" s="1" t="s">
        <v>16</v>
      </c>
      <c r="H233" s="1" t="s">
        <v>30</v>
      </c>
      <c r="J233" s="2">
        <v>683579</v>
      </c>
      <c r="L233" s="14" t="str">
        <f t="shared" si="7"/>
        <v>OPAC</v>
      </c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>
      <c r="A234" s="1"/>
      <c r="B234" s="1" t="s">
        <v>12</v>
      </c>
      <c r="C234" s="1" t="s">
        <v>149</v>
      </c>
      <c r="D234" s="1" t="s">
        <v>150</v>
      </c>
      <c r="E234" s="1" t="s">
        <v>151</v>
      </c>
      <c r="F234" s="16" t="s">
        <v>684</v>
      </c>
      <c r="G234" s="1" t="s">
        <v>24</v>
      </c>
      <c r="H234" s="1" t="s">
        <v>19</v>
      </c>
      <c r="J234" s="2">
        <v>868704</v>
      </c>
      <c r="L234" s="15" t="str">
        <f t="shared" si="7"/>
        <v>OPAC</v>
      </c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>
      <c r="A235" s="1"/>
      <c r="B235" s="1" t="s">
        <v>12</v>
      </c>
      <c r="C235" s="1" t="s">
        <v>54</v>
      </c>
      <c r="D235" s="1" t="s">
        <v>150</v>
      </c>
      <c r="E235" s="1" t="s">
        <v>151</v>
      </c>
      <c r="F235" s="16" t="s">
        <v>153</v>
      </c>
      <c r="G235" s="1" t="s">
        <v>24</v>
      </c>
      <c r="H235" s="1" t="s">
        <v>19</v>
      </c>
      <c r="J235" s="2">
        <v>868704</v>
      </c>
      <c r="L235" s="15" t="str">
        <f t="shared" si="7"/>
        <v>OPAC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>
      <c r="A236" s="1"/>
      <c r="B236" s="1" t="s">
        <v>12</v>
      </c>
      <c r="C236" s="1" t="s">
        <v>109</v>
      </c>
      <c r="D236" s="1" t="s">
        <v>150</v>
      </c>
      <c r="E236" s="1" t="s">
        <v>151</v>
      </c>
      <c r="F236" s="16" t="s">
        <v>153</v>
      </c>
      <c r="G236" s="1" t="s">
        <v>24</v>
      </c>
      <c r="H236" s="1" t="s">
        <v>19</v>
      </c>
      <c r="J236" s="2">
        <v>868704</v>
      </c>
      <c r="L236" s="15" t="str">
        <f t="shared" si="7"/>
        <v>OPAC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27">
      <c r="A237" s="1"/>
      <c r="B237" s="1" t="s">
        <v>12</v>
      </c>
      <c r="C237" s="1" t="s">
        <v>109</v>
      </c>
      <c r="D237" s="1" t="s">
        <v>150</v>
      </c>
      <c r="E237" s="1" t="s">
        <v>151</v>
      </c>
      <c r="F237" s="16" t="s">
        <v>194</v>
      </c>
      <c r="G237" s="1" t="s">
        <v>24</v>
      </c>
      <c r="H237" s="1" t="s">
        <v>30</v>
      </c>
      <c r="J237" s="2">
        <v>846146</v>
      </c>
      <c r="L237" s="15" t="str">
        <f t="shared" si="7"/>
        <v>OPAC</v>
      </c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27">
      <c r="A238" s="1"/>
      <c r="B238" s="1" t="s">
        <v>12</v>
      </c>
      <c r="C238" s="1" t="s">
        <v>149</v>
      </c>
      <c r="D238" s="1" t="s">
        <v>150</v>
      </c>
      <c r="E238" s="1" t="s">
        <v>151</v>
      </c>
      <c r="F238" s="16" t="s">
        <v>194</v>
      </c>
      <c r="G238" s="1" t="s">
        <v>24</v>
      </c>
      <c r="H238" s="1" t="s">
        <v>30</v>
      </c>
      <c r="J238" s="2">
        <v>846146</v>
      </c>
      <c r="L238" s="15" t="str">
        <f t="shared" si="7"/>
        <v>OPAC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27">
      <c r="A239" s="1"/>
      <c r="B239" s="1" t="s">
        <v>12</v>
      </c>
      <c r="C239" s="1" t="s">
        <v>54</v>
      </c>
      <c r="D239" s="1" t="s">
        <v>150</v>
      </c>
      <c r="E239" s="1" t="s">
        <v>151</v>
      </c>
      <c r="F239" s="16" t="s">
        <v>194</v>
      </c>
      <c r="G239" s="1" t="s">
        <v>24</v>
      </c>
      <c r="H239" s="1" t="s">
        <v>30</v>
      </c>
      <c r="J239" s="2">
        <v>846146</v>
      </c>
      <c r="L239" s="15" t="str">
        <f t="shared" si="7"/>
        <v>OPAC</v>
      </c>
      <c r="M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27">
      <c r="A240" s="1"/>
      <c r="B240" s="1" t="s">
        <v>12</v>
      </c>
      <c r="C240" s="1"/>
      <c r="D240" s="1" t="s">
        <v>581</v>
      </c>
      <c r="E240" s="1" t="s">
        <v>582</v>
      </c>
      <c r="F240" s="16" t="s">
        <v>583</v>
      </c>
      <c r="G240" s="1" t="s">
        <v>16</v>
      </c>
      <c r="H240" s="1" t="s">
        <v>30</v>
      </c>
      <c r="J240" s="2">
        <v>222290</v>
      </c>
      <c r="L240" s="15" t="str">
        <f t="shared" si="7"/>
        <v>OPAC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>
      <c r="A241" s="1"/>
      <c r="B241" s="1" t="s">
        <v>12</v>
      </c>
      <c r="C241" s="1" t="s">
        <v>74</v>
      </c>
      <c r="D241" s="1" t="s">
        <v>75</v>
      </c>
      <c r="E241" s="1" t="s">
        <v>76</v>
      </c>
      <c r="F241" s="16" t="s">
        <v>77</v>
      </c>
      <c r="G241" s="1" t="s">
        <v>24</v>
      </c>
      <c r="H241" s="1" t="s">
        <v>30</v>
      </c>
      <c r="J241" s="2">
        <v>283072</v>
      </c>
      <c r="L241" s="15" t="str">
        <f t="shared" si="7"/>
        <v>OPAC</v>
      </c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>
      <c r="A242" s="1"/>
      <c r="B242" s="1" t="s">
        <v>12</v>
      </c>
      <c r="C242" s="1" t="s">
        <v>87</v>
      </c>
      <c r="D242" s="1" t="s">
        <v>75</v>
      </c>
      <c r="E242" s="1" t="s">
        <v>76</v>
      </c>
      <c r="F242" s="16" t="s">
        <v>107</v>
      </c>
      <c r="G242" s="1" t="s">
        <v>24</v>
      </c>
      <c r="H242" s="1" t="s">
        <v>30</v>
      </c>
      <c r="J242" s="2">
        <v>283072</v>
      </c>
      <c r="L242" s="15" t="str">
        <f t="shared" si="7"/>
        <v>OPAC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>
      <c r="A243" s="1"/>
      <c r="B243" s="1" t="s">
        <v>12</v>
      </c>
      <c r="C243" s="1" t="s">
        <v>54</v>
      </c>
      <c r="D243" s="1" t="s">
        <v>75</v>
      </c>
      <c r="E243" s="1" t="s">
        <v>76</v>
      </c>
      <c r="F243" s="16" t="s">
        <v>77</v>
      </c>
      <c r="G243" s="1" t="s">
        <v>24</v>
      </c>
      <c r="H243" s="1" t="s">
        <v>30</v>
      </c>
      <c r="J243" s="2">
        <v>283072</v>
      </c>
      <c r="L243" s="15" t="str">
        <f t="shared" si="7"/>
        <v>OPAC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>
      <c r="A244" s="1"/>
      <c r="B244" s="1" t="s">
        <v>12</v>
      </c>
      <c r="C244" s="1" t="s">
        <v>109</v>
      </c>
      <c r="D244" s="1" t="s">
        <v>75</v>
      </c>
      <c r="E244" s="1" t="s">
        <v>76</v>
      </c>
      <c r="F244" s="16" t="s">
        <v>77</v>
      </c>
      <c r="G244" s="1" t="s">
        <v>24</v>
      </c>
      <c r="H244" s="1" t="s">
        <v>30</v>
      </c>
      <c r="J244" s="2">
        <v>283072</v>
      </c>
      <c r="L244" s="15" t="str">
        <f t="shared" si="7"/>
        <v>OPAC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>
      <c r="A245" s="1"/>
      <c r="B245" s="1" t="s">
        <v>12</v>
      </c>
      <c r="C245" s="1" t="s">
        <v>110</v>
      </c>
      <c r="D245" s="1" t="s">
        <v>75</v>
      </c>
      <c r="E245" s="1" t="s">
        <v>76</v>
      </c>
      <c r="F245" s="16" t="s">
        <v>77</v>
      </c>
      <c r="G245" s="1" t="s">
        <v>24</v>
      </c>
      <c r="H245" s="1" t="s">
        <v>30</v>
      </c>
      <c r="J245" s="2">
        <v>283072</v>
      </c>
      <c r="L245" s="15" t="str">
        <f t="shared" si="7"/>
        <v>OPAC</v>
      </c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>
      <c r="A246" s="1"/>
      <c r="B246" s="1" t="s">
        <v>12</v>
      </c>
      <c r="C246" s="1" t="s">
        <v>111</v>
      </c>
      <c r="D246" s="1" t="s">
        <v>75</v>
      </c>
      <c r="E246" s="1" t="s">
        <v>76</v>
      </c>
      <c r="F246" s="16" t="s">
        <v>77</v>
      </c>
      <c r="G246" s="1" t="s">
        <v>24</v>
      </c>
      <c r="H246" s="1" t="s">
        <v>30</v>
      </c>
      <c r="J246" s="2">
        <v>283072</v>
      </c>
      <c r="L246" s="15" t="str">
        <f t="shared" si="7"/>
        <v>OPAC</v>
      </c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27">
      <c r="A247" s="1"/>
      <c r="B247" s="1" t="s">
        <v>12</v>
      </c>
      <c r="C247" s="1" t="s">
        <v>74</v>
      </c>
      <c r="D247" s="1" t="s">
        <v>75</v>
      </c>
      <c r="E247" s="1" t="s">
        <v>76</v>
      </c>
      <c r="F247" s="16" t="s">
        <v>78</v>
      </c>
      <c r="G247" s="1" t="s">
        <v>24</v>
      </c>
      <c r="H247" s="1" t="s">
        <v>30</v>
      </c>
      <c r="J247" s="2">
        <v>159387</v>
      </c>
      <c r="L247" s="15" t="str">
        <f t="shared" si="7"/>
        <v>OPAC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27">
      <c r="A248" s="1"/>
      <c r="B248" s="1" t="s">
        <v>12</v>
      </c>
      <c r="C248" s="1" t="s">
        <v>87</v>
      </c>
      <c r="D248" s="1" t="s">
        <v>75</v>
      </c>
      <c r="E248" s="1" t="s">
        <v>76</v>
      </c>
      <c r="F248" s="16" t="s">
        <v>108</v>
      </c>
      <c r="G248" s="1" t="s">
        <v>24</v>
      </c>
      <c r="H248" s="1" t="s">
        <v>30</v>
      </c>
      <c r="J248" s="2">
        <v>159387</v>
      </c>
      <c r="L248" s="15" t="str">
        <f t="shared" si="7"/>
        <v>OPAC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27">
      <c r="A249" s="1"/>
      <c r="B249" s="1" t="s">
        <v>12</v>
      </c>
      <c r="C249" s="1" t="s">
        <v>54</v>
      </c>
      <c r="D249" s="1" t="s">
        <v>75</v>
      </c>
      <c r="E249" s="1" t="s">
        <v>76</v>
      </c>
      <c r="F249" s="16" t="s">
        <v>78</v>
      </c>
      <c r="G249" s="1" t="s">
        <v>24</v>
      </c>
      <c r="H249" s="1" t="s">
        <v>30</v>
      </c>
      <c r="J249" s="2">
        <v>159387</v>
      </c>
      <c r="L249" s="15" t="str">
        <f t="shared" si="7"/>
        <v>OPAC</v>
      </c>
      <c r="M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27">
      <c r="A250" s="1"/>
      <c r="B250" s="1" t="s">
        <v>12</v>
      </c>
      <c r="C250" s="1" t="s">
        <v>109</v>
      </c>
      <c r="D250" s="1" t="s">
        <v>75</v>
      </c>
      <c r="E250" s="1" t="s">
        <v>76</v>
      </c>
      <c r="F250" s="16" t="s">
        <v>78</v>
      </c>
      <c r="G250" s="1" t="s">
        <v>24</v>
      </c>
      <c r="H250" s="1" t="s">
        <v>30</v>
      </c>
      <c r="J250" s="2">
        <v>159387</v>
      </c>
      <c r="L250" s="15" t="str">
        <f t="shared" si="7"/>
        <v>OPAC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27">
      <c r="A251" s="1"/>
      <c r="B251" s="1" t="s">
        <v>12</v>
      </c>
      <c r="C251" s="1" t="s">
        <v>110</v>
      </c>
      <c r="D251" s="1" t="s">
        <v>75</v>
      </c>
      <c r="E251" s="1" t="s">
        <v>76</v>
      </c>
      <c r="F251" s="16" t="s">
        <v>78</v>
      </c>
      <c r="G251" s="1" t="s">
        <v>24</v>
      </c>
      <c r="H251" s="1" t="s">
        <v>30</v>
      </c>
      <c r="J251" s="2">
        <v>159387</v>
      </c>
      <c r="L251" s="15" t="str">
        <f t="shared" si="7"/>
        <v>OPAC</v>
      </c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27">
      <c r="A252" s="1"/>
      <c r="B252" s="1" t="s">
        <v>12</v>
      </c>
      <c r="C252" s="1" t="s">
        <v>111</v>
      </c>
      <c r="D252" s="1" t="s">
        <v>75</v>
      </c>
      <c r="E252" s="1" t="s">
        <v>76</v>
      </c>
      <c r="F252" s="16" t="s">
        <v>78</v>
      </c>
      <c r="G252" s="1" t="s">
        <v>24</v>
      </c>
      <c r="H252" s="1" t="s">
        <v>30</v>
      </c>
      <c r="J252" s="2">
        <v>159387</v>
      </c>
      <c r="L252" s="15" t="str">
        <f t="shared" si="7"/>
        <v>OPAC</v>
      </c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40.5">
      <c r="A253" s="1"/>
      <c r="B253" s="1" t="s">
        <v>12</v>
      </c>
      <c r="C253" s="1" t="s">
        <v>54</v>
      </c>
      <c r="D253" s="1" t="s">
        <v>233</v>
      </c>
      <c r="E253" s="1" t="s">
        <v>76</v>
      </c>
      <c r="F253" s="16" t="s">
        <v>234</v>
      </c>
      <c r="G253" s="1" t="s">
        <v>16</v>
      </c>
      <c r="H253" s="1" t="s">
        <v>30</v>
      </c>
      <c r="J253" s="2">
        <v>320830</v>
      </c>
      <c r="L253" s="15" t="str">
        <f t="shared" si="7"/>
        <v>OPAC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40.5">
      <c r="A254" s="1"/>
      <c r="B254" s="1" t="s">
        <v>12</v>
      </c>
      <c r="C254" s="1" t="s">
        <v>109</v>
      </c>
      <c r="D254" s="1" t="s">
        <v>233</v>
      </c>
      <c r="E254" s="1" t="s">
        <v>76</v>
      </c>
      <c r="F254" s="16" t="s">
        <v>234</v>
      </c>
      <c r="G254" s="1" t="s">
        <v>16</v>
      </c>
      <c r="H254" s="1" t="s">
        <v>30</v>
      </c>
      <c r="J254" s="2">
        <v>320830</v>
      </c>
      <c r="L254" s="15" t="str">
        <f t="shared" si="7"/>
        <v>OPAC</v>
      </c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40.5">
      <c r="A255" s="1"/>
      <c r="B255" s="1" t="s">
        <v>12</v>
      </c>
      <c r="C255" s="1" t="s">
        <v>110</v>
      </c>
      <c r="D255" s="1" t="s">
        <v>233</v>
      </c>
      <c r="E255" s="1" t="s">
        <v>76</v>
      </c>
      <c r="F255" s="16" t="s">
        <v>234</v>
      </c>
      <c r="G255" s="1" t="s">
        <v>16</v>
      </c>
      <c r="H255" s="1" t="s">
        <v>30</v>
      </c>
      <c r="J255" s="2">
        <v>320830</v>
      </c>
      <c r="L255" s="15" t="str">
        <f t="shared" si="7"/>
        <v>OPAC</v>
      </c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40.5">
      <c r="A256" s="1"/>
      <c r="B256" s="1" t="s">
        <v>12</v>
      </c>
      <c r="C256" s="1" t="s">
        <v>54</v>
      </c>
      <c r="D256" s="1" t="s">
        <v>233</v>
      </c>
      <c r="E256" s="1" t="s">
        <v>76</v>
      </c>
      <c r="F256" s="16" t="s">
        <v>407</v>
      </c>
      <c r="G256" s="1" t="s">
        <v>16</v>
      </c>
      <c r="H256" s="1" t="s">
        <v>30</v>
      </c>
      <c r="J256" s="2">
        <v>722890</v>
      </c>
      <c r="L256" s="15" t="str">
        <f t="shared" ref="L256:L288" si="8">HYPERLINK("http://klibs1.kj.yamagata-u.ac.jp/mylimedio/search/search.do?keyword=%23ID%3D"&amp;J256,"OPAC")</f>
        <v>OPAC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40.5">
      <c r="A257" s="1"/>
      <c r="B257" s="1" t="s">
        <v>12</v>
      </c>
      <c r="C257" s="1" t="s">
        <v>109</v>
      </c>
      <c r="D257" s="1" t="s">
        <v>233</v>
      </c>
      <c r="E257" s="1" t="s">
        <v>76</v>
      </c>
      <c r="F257" s="16" t="s">
        <v>407</v>
      </c>
      <c r="G257" s="1" t="s">
        <v>16</v>
      </c>
      <c r="H257" s="1" t="s">
        <v>30</v>
      </c>
      <c r="J257" s="2">
        <v>722890</v>
      </c>
      <c r="L257" s="15" t="str">
        <f t="shared" si="8"/>
        <v>OPAC</v>
      </c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40.5">
      <c r="A258" s="1"/>
      <c r="B258" s="1" t="s">
        <v>12</v>
      </c>
      <c r="C258" s="1" t="s">
        <v>110</v>
      </c>
      <c r="D258" s="1" t="s">
        <v>233</v>
      </c>
      <c r="E258" s="1" t="s">
        <v>76</v>
      </c>
      <c r="F258" s="16" t="s">
        <v>407</v>
      </c>
      <c r="G258" s="1" t="s">
        <v>16</v>
      </c>
      <c r="H258" s="1" t="s">
        <v>30</v>
      </c>
      <c r="J258" s="2">
        <v>722890</v>
      </c>
      <c r="L258" s="15" t="str">
        <f t="shared" si="8"/>
        <v>OPAC</v>
      </c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67.5">
      <c r="A259" s="1"/>
      <c r="B259" s="1" t="s">
        <v>12</v>
      </c>
      <c r="C259" s="1" t="s">
        <v>196</v>
      </c>
      <c r="D259" s="1" t="s">
        <v>197</v>
      </c>
      <c r="E259" s="1" t="s">
        <v>198</v>
      </c>
      <c r="F259" s="16" t="s">
        <v>199</v>
      </c>
      <c r="G259" s="1" t="s">
        <v>24</v>
      </c>
      <c r="H259" s="1" t="s">
        <v>30</v>
      </c>
      <c r="J259" s="2">
        <v>773817</v>
      </c>
      <c r="L259" s="15" t="str">
        <f t="shared" si="8"/>
        <v>OPAC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67.5">
      <c r="A260" s="1"/>
      <c r="B260" s="1" t="s">
        <v>12</v>
      </c>
      <c r="C260" s="1" t="s">
        <v>196</v>
      </c>
      <c r="D260" s="1" t="s">
        <v>197</v>
      </c>
      <c r="E260" s="1" t="s">
        <v>198</v>
      </c>
      <c r="F260" s="16" t="s">
        <v>214</v>
      </c>
      <c r="G260" s="1" t="s">
        <v>24</v>
      </c>
      <c r="H260" s="1" t="s">
        <v>30</v>
      </c>
      <c r="J260" s="2">
        <v>773817</v>
      </c>
      <c r="L260" s="15" t="str">
        <f t="shared" si="8"/>
        <v>OPAC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81">
      <c r="A261" s="1"/>
      <c r="B261" s="1" t="s">
        <v>12</v>
      </c>
      <c r="C261" s="1" t="s">
        <v>196</v>
      </c>
      <c r="D261" s="1" t="s">
        <v>197</v>
      </c>
      <c r="E261" s="1" t="s">
        <v>198</v>
      </c>
      <c r="F261" s="16" t="s">
        <v>359</v>
      </c>
      <c r="G261" s="1" t="s">
        <v>24</v>
      </c>
      <c r="H261" s="1" t="s">
        <v>30</v>
      </c>
      <c r="J261" s="2">
        <v>395507</v>
      </c>
      <c r="L261" s="15" t="str">
        <f t="shared" si="8"/>
        <v>OPAC</v>
      </c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81">
      <c r="A262" s="1"/>
      <c r="B262" s="1" t="s">
        <v>12</v>
      </c>
      <c r="C262" s="1" t="s">
        <v>196</v>
      </c>
      <c r="D262" s="1" t="s">
        <v>197</v>
      </c>
      <c r="E262" s="1" t="s">
        <v>198</v>
      </c>
      <c r="F262" s="16" t="s">
        <v>359</v>
      </c>
      <c r="G262" s="1" t="s">
        <v>24</v>
      </c>
      <c r="H262" s="1" t="s">
        <v>30</v>
      </c>
      <c r="J262" s="2">
        <v>395507</v>
      </c>
      <c r="L262" s="15" t="str">
        <f t="shared" si="8"/>
        <v>OPAC</v>
      </c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54">
      <c r="A263" s="1"/>
      <c r="B263" s="1" t="s">
        <v>12</v>
      </c>
      <c r="C263" s="1" t="s">
        <v>196</v>
      </c>
      <c r="D263" s="1" t="s">
        <v>197</v>
      </c>
      <c r="E263" s="1" t="s">
        <v>198</v>
      </c>
      <c r="F263" s="16" t="s">
        <v>241</v>
      </c>
      <c r="G263" s="1" t="s">
        <v>24</v>
      </c>
      <c r="H263" s="1" t="s">
        <v>30</v>
      </c>
      <c r="J263" s="2">
        <v>757039</v>
      </c>
      <c r="L263" s="14" t="str">
        <f t="shared" si="8"/>
        <v>OPAC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54">
      <c r="A264" s="1"/>
      <c r="B264" s="1" t="s">
        <v>12</v>
      </c>
      <c r="C264" s="1" t="s">
        <v>196</v>
      </c>
      <c r="D264" s="1" t="s">
        <v>197</v>
      </c>
      <c r="E264" s="1" t="s">
        <v>198</v>
      </c>
      <c r="F264" s="16" t="s">
        <v>242</v>
      </c>
      <c r="G264" s="1" t="s">
        <v>24</v>
      </c>
      <c r="H264" s="1" t="s">
        <v>30</v>
      </c>
      <c r="J264" s="2">
        <v>757039</v>
      </c>
      <c r="L264" s="14" t="str">
        <f t="shared" si="8"/>
        <v>OPAC</v>
      </c>
      <c r="M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54">
      <c r="A265" s="1"/>
      <c r="B265" s="1" t="s">
        <v>12</v>
      </c>
      <c r="C265" s="1" t="s">
        <v>196</v>
      </c>
      <c r="D265" s="1" t="s">
        <v>218</v>
      </c>
      <c r="E265" s="1" t="s">
        <v>219</v>
      </c>
      <c r="F265" s="16" t="s">
        <v>220</v>
      </c>
      <c r="G265" s="1" t="s">
        <v>16</v>
      </c>
      <c r="H265" s="1" t="s">
        <v>30</v>
      </c>
      <c r="J265" s="2">
        <v>337284</v>
      </c>
      <c r="L265" s="15" t="str">
        <f t="shared" si="8"/>
        <v>OPAC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54">
      <c r="A266" s="1"/>
      <c r="B266" s="1" t="s">
        <v>12</v>
      </c>
      <c r="C266" s="1" t="s">
        <v>196</v>
      </c>
      <c r="D266" s="1" t="s">
        <v>218</v>
      </c>
      <c r="E266" s="1" t="s">
        <v>219</v>
      </c>
      <c r="F266" s="16" t="s">
        <v>221</v>
      </c>
      <c r="G266" s="1" t="s">
        <v>16</v>
      </c>
      <c r="H266" s="1" t="s">
        <v>30</v>
      </c>
      <c r="J266" s="2">
        <v>337284</v>
      </c>
      <c r="L266" s="15" t="str">
        <f t="shared" si="8"/>
        <v>OPAC</v>
      </c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67.5">
      <c r="A267" s="1"/>
      <c r="B267" s="1" t="s">
        <v>12</v>
      </c>
      <c r="C267" s="1" t="s">
        <v>196</v>
      </c>
      <c r="D267" s="1" t="s">
        <v>218</v>
      </c>
      <c r="E267" s="1" t="s">
        <v>219</v>
      </c>
      <c r="F267" s="16" t="s">
        <v>239</v>
      </c>
      <c r="G267" s="1" t="s">
        <v>16</v>
      </c>
      <c r="H267" s="1" t="s">
        <v>30</v>
      </c>
      <c r="J267" s="2">
        <v>758359</v>
      </c>
      <c r="L267" s="14" t="str">
        <f t="shared" si="8"/>
        <v>OPAC</v>
      </c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67.5">
      <c r="A268" s="1"/>
      <c r="B268" s="1" t="s">
        <v>12</v>
      </c>
      <c r="C268" s="1" t="s">
        <v>196</v>
      </c>
      <c r="D268" s="1" t="s">
        <v>218</v>
      </c>
      <c r="E268" s="1" t="s">
        <v>219</v>
      </c>
      <c r="F268" s="16" t="s">
        <v>240</v>
      </c>
      <c r="G268" s="1" t="s">
        <v>16</v>
      </c>
      <c r="H268" s="1" t="s">
        <v>30</v>
      </c>
      <c r="J268" s="2">
        <v>758359</v>
      </c>
      <c r="L268" s="14" t="str">
        <f t="shared" si="8"/>
        <v>OPAC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54">
      <c r="A269" s="1"/>
      <c r="B269" s="1" t="s">
        <v>12</v>
      </c>
      <c r="C269" s="1" t="s">
        <v>196</v>
      </c>
      <c r="D269" s="1" t="s">
        <v>218</v>
      </c>
      <c r="E269" s="1" t="s">
        <v>219</v>
      </c>
      <c r="F269" s="16" t="s">
        <v>391</v>
      </c>
      <c r="G269" s="1" t="s">
        <v>16</v>
      </c>
      <c r="H269" s="1" t="s">
        <v>30</v>
      </c>
      <c r="J269" s="2">
        <v>757039</v>
      </c>
      <c r="L269" s="15" t="str">
        <f t="shared" si="8"/>
        <v>OPAC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54">
      <c r="A270" s="1"/>
      <c r="B270" s="1" t="s">
        <v>12</v>
      </c>
      <c r="C270" s="1" t="s">
        <v>196</v>
      </c>
      <c r="D270" s="1" t="s">
        <v>218</v>
      </c>
      <c r="E270" s="1" t="s">
        <v>219</v>
      </c>
      <c r="F270" s="16" t="s">
        <v>391</v>
      </c>
      <c r="G270" s="1" t="s">
        <v>16</v>
      </c>
      <c r="H270" s="1" t="s">
        <v>30</v>
      </c>
      <c r="J270" s="2">
        <v>757039</v>
      </c>
      <c r="L270" s="15" t="str">
        <f t="shared" si="8"/>
        <v>OPAC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54">
      <c r="A271" s="1"/>
      <c r="B271" s="1" t="s">
        <v>12</v>
      </c>
      <c r="C271" s="1" t="s">
        <v>412</v>
      </c>
      <c r="D271" s="1" t="s">
        <v>413</v>
      </c>
      <c r="E271" s="1" t="s">
        <v>414</v>
      </c>
      <c r="F271" s="16" t="s">
        <v>416</v>
      </c>
      <c r="G271" s="1" t="s">
        <v>24</v>
      </c>
      <c r="H271" s="1" t="s">
        <v>30</v>
      </c>
      <c r="J271" s="2">
        <v>687884</v>
      </c>
      <c r="L271" s="15" t="str">
        <f t="shared" si="8"/>
        <v>OPAC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54">
      <c r="A272" s="1"/>
      <c r="B272" s="1" t="s">
        <v>12</v>
      </c>
      <c r="C272" s="1" t="s">
        <v>412</v>
      </c>
      <c r="D272" s="1" t="s">
        <v>413</v>
      </c>
      <c r="E272" s="1" t="s">
        <v>414</v>
      </c>
      <c r="F272" s="16" t="s">
        <v>415</v>
      </c>
      <c r="G272" s="1" t="s">
        <v>24</v>
      </c>
      <c r="H272" s="1" t="s">
        <v>30</v>
      </c>
      <c r="J272" s="2">
        <v>757039</v>
      </c>
      <c r="L272" s="15" t="str">
        <f t="shared" si="8"/>
        <v>OPAC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40.5">
      <c r="A273" s="1"/>
      <c r="B273" s="1" t="s">
        <v>12</v>
      </c>
      <c r="C273" s="1" t="s">
        <v>412</v>
      </c>
      <c r="D273" s="1" t="s">
        <v>413</v>
      </c>
      <c r="E273" s="1" t="s">
        <v>414</v>
      </c>
      <c r="F273" s="16" t="s">
        <v>545</v>
      </c>
      <c r="G273" s="1" t="s">
        <v>24</v>
      </c>
      <c r="H273" s="1" t="s">
        <v>30</v>
      </c>
      <c r="J273" s="2">
        <v>122115</v>
      </c>
      <c r="L273" s="15" t="str">
        <f t="shared" si="8"/>
        <v>OPAC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40.5">
      <c r="A274" s="1"/>
      <c r="B274" s="1" t="s">
        <v>12</v>
      </c>
      <c r="C274" s="1"/>
      <c r="D274" s="1" t="s">
        <v>433</v>
      </c>
      <c r="E274" s="1" t="s">
        <v>434</v>
      </c>
      <c r="F274" s="2" t="s">
        <v>435</v>
      </c>
      <c r="G274" s="1" t="s">
        <v>436</v>
      </c>
      <c r="H274" s="1" t="s">
        <v>30</v>
      </c>
      <c r="J274" s="2">
        <v>842418</v>
      </c>
      <c r="L274" s="15" t="str">
        <f t="shared" si="8"/>
        <v>OPAC</v>
      </c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27">
      <c r="A275" s="1"/>
      <c r="B275" s="1" t="s">
        <v>12</v>
      </c>
      <c r="C275" s="1"/>
      <c r="D275" s="1" t="s">
        <v>356</v>
      </c>
      <c r="E275" s="1" t="s">
        <v>357</v>
      </c>
      <c r="F275" s="16" t="s">
        <v>358</v>
      </c>
      <c r="G275" s="1" t="s">
        <v>16</v>
      </c>
      <c r="H275" s="1" t="s">
        <v>30</v>
      </c>
      <c r="J275" s="2">
        <v>846802</v>
      </c>
      <c r="L275" s="14" t="str">
        <f t="shared" si="8"/>
        <v>OPAC</v>
      </c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27">
      <c r="A276" s="1"/>
      <c r="B276" s="1" t="s">
        <v>12</v>
      </c>
      <c r="C276" s="1"/>
      <c r="D276" s="1" t="s">
        <v>356</v>
      </c>
      <c r="E276" s="1" t="s">
        <v>357</v>
      </c>
      <c r="F276" s="16" t="s">
        <v>406</v>
      </c>
      <c r="G276" s="1" t="s">
        <v>16</v>
      </c>
      <c r="H276" s="1" t="s">
        <v>685</v>
      </c>
      <c r="J276" s="2">
        <v>864922</v>
      </c>
      <c r="L276" s="15" t="str">
        <f t="shared" si="8"/>
        <v>OPAC</v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27">
      <c r="A277" s="1"/>
      <c r="B277" s="1" t="s">
        <v>12</v>
      </c>
      <c r="C277" s="1"/>
      <c r="D277" s="1" t="s">
        <v>356</v>
      </c>
      <c r="E277" s="1" t="s">
        <v>357</v>
      </c>
      <c r="F277" s="16" t="s">
        <v>686</v>
      </c>
      <c r="G277" s="1" t="s">
        <v>16</v>
      </c>
      <c r="H277" s="1" t="s">
        <v>19</v>
      </c>
      <c r="J277" s="2">
        <v>267611</v>
      </c>
      <c r="L277" s="15" t="str">
        <f t="shared" si="8"/>
        <v>OPAC</v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27">
      <c r="A278" s="1"/>
      <c r="B278" s="1" t="s">
        <v>12</v>
      </c>
      <c r="C278" s="1"/>
      <c r="D278" s="1" t="s">
        <v>356</v>
      </c>
      <c r="E278" s="1" t="s">
        <v>357</v>
      </c>
      <c r="F278" s="16" t="s">
        <v>410</v>
      </c>
      <c r="G278" s="1" t="s">
        <v>16</v>
      </c>
      <c r="H278" s="1" t="s">
        <v>30</v>
      </c>
      <c r="J278" s="2">
        <v>688873</v>
      </c>
      <c r="L278" s="15" t="str">
        <f t="shared" si="8"/>
        <v>OPAC</v>
      </c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27">
      <c r="A279" s="1"/>
      <c r="B279" s="1" t="s">
        <v>12</v>
      </c>
      <c r="C279" s="1"/>
      <c r="D279" s="1" t="s">
        <v>356</v>
      </c>
      <c r="E279" s="1" t="s">
        <v>357</v>
      </c>
      <c r="F279" s="16" t="s">
        <v>679</v>
      </c>
      <c r="G279" s="1" t="s">
        <v>16</v>
      </c>
      <c r="H279" s="1" t="s">
        <v>680</v>
      </c>
      <c r="J279" s="2">
        <v>765991</v>
      </c>
      <c r="L279" s="15" t="str">
        <f t="shared" si="8"/>
        <v>OPAC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27">
      <c r="A280" s="1"/>
      <c r="B280" s="1" t="s">
        <v>12</v>
      </c>
      <c r="C280" s="1"/>
      <c r="D280" s="1" t="s">
        <v>353</v>
      </c>
      <c r="E280" s="1" t="s">
        <v>354</v>
      </c>
      <c r="F280" s="16" t="s">
        <v>355</v>
      </c>
      <c r="G280" s="1" t="s">
        <v>24</v>
      </c>
      <c r="H280" s="1" t="s">
        <v>30</v>
      </c>
      <c r="J280" s="2">
        <v>741131</v>
      </c>
      <c r="L280" s="14" t="str">
        <f t="shared" si="8"/>
        <v>OPAC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27">
      <c r="A281" s="1"/>
      <c r="B281" s="1" t="s">
        <v>12</v>
      </c>
      <c r="C281" s="1"/>
      <c r="D281" s="1" t="s">
        <v>353</v>
      </c>
      <c r="E281" s="1" t="s">
        <v>354</v>
      </c>
      <c r="F281" s="16" t="s">
        <v>540</v>
      </c>
      <c r="G281" s="1" t="s">
        <v>24</v>
      </c>
      <c r="H281" s="1" t="s">
        <v>30</v>
      </c>
      <c r="J281" s="2">
        <v>788983</v>
      </c>
      <c r="L281" s="15" t="str">
        <f t="shared" si="8"/>
        <v>OPAC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27">
      <c r="A282" s="1"/>
      <c r="B282" s="1" t="s">
        <v>12</v>
      </c>
      <c r="C282" s="1"/>
      <c r="D282" s="1" t="s">
        <v>353</v>
      </c>
      <c r="E282" s="1" t="s">
        <v>354</v>
      </c>
      <c r="F282" s="16" t="s">
        <v>687</v>
      </c>
      <c r="G282" s="1" t="s">
        <v>24</v>
      </c>
      <c r="H282" s="1" t="s">
        <v>19</v>
      </c>
      <c r="J282" s="2">
        <v>868701</v>
      </c>
      <c r="L282" s="15" t="str">
        <f t="shared" si="8"/>
        <v>OPAC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27">
      <c r="A283" s="1"/>
      <c r="B283" s="1" t="s">
        <v>12</v>
      </c>
      <c r="C283" s="1"/>
      <c r="D283" s="1" t="s">
        <v>353</v>
      </c>
      <c r="E283" s="1" t="s">
        <v>354</v>
      </c>
      <c r="F283" s="16" t="s">
        <v>553</v>
      </c>
      <c r="G283" s="1" t="s">
        <v>24</v>
      </c>
      <c r="H283" s="1" t="s">
        <v>30</v>
      </c>
      <c r="J283" s="2">
        <v>138305</v>
      </c>
      <c r="L283" s="15" t="str">
        <f t="shared" si="8"/>
        <v>OPAC</v>
      </c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27">
      <c r="A284" s="1"/>
      <c r="B284" s="1" t="s">
        <v>12</v>
      </c>
      <c r="C284" s="1"/>
      <c r="D284" s="1" t="s">
        <v>154</v>
      </c>
      <c r="E284" s="1" t="s">
        <v>155</v>
      </c>
      <c r="F284" s="16" t="s">
        <v>323</v>
      </c>
      <c r="G284" s="1" t="s">
        <v>16</v>
      </c>
      <c r="H284" s="1" t="s">
        <v>30</v>
      </c>
      <c r="J284" s="2">
        <v>750831</v>
      </c>
      <c r="L284" s="14" t="str">
        <f t="shared" si="8"/>
        <v>OPAC</v>
      </c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27">
      <c r="A285" s="1"/>
      <c r="B285" s="1" t="s">
        <v>12</v>
      </c>
      <c r="C285" s="1"/>
      <c r="D285" s="1" t="s">
        <v>154</v>
      </c>
      <c r="E285" s="1" t="s">
        <v>155</v>
      </c>
      <c r="F285" s="16" t="s">
        <v>156</v>
      </c>
      <c r="G285" s="1" t="s">
        <v>16</v>
      </c>
      <c r="H285" s="1" t="s">
        <v>30</v>
      </c>
      <c r="J285" s="2">
        <v>791214</v>
      </c>
      <c r="L285" s="15" t="str">
        <f t="shared" si="8"/>
        <v>OPAC</v>
      </c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27">
      <c r="A286" s="1"/>
      <c r="B286" s="1" t="s">
        <v>12</v>
      </c>
      <c r="C286" s="1" t="s">
        <v>54</v>
      </c>
      <c r="D286" s="1" t="s">
        <v>534</v>
      </c>
      <c r="E286" s="1" t="s">
        <v>535</v>
      </c>
      <c r="F286" s="16" t="s">
        <v>536</v>
      </c>
      <c r="G286" s="1" t="s">
        <v>16</v>
      </c>
      <c r="H286" s="1" t="s">
        <v>30</v>
      </c>
      <c r="J286" s="2">
        <v>863014</v>
      </c>
      <c r="L286" s="15" t="str">
        <f t="shared" si="8"/>
        <v>OPAC</v>
      </c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27">
      <c r="A287" s="1"/>
      <c r="B287" s="1" t="s">
        <v>12</v>
      </c>
      <c r="C287" s="1" t="s">
        <v>54</v>
      </c>
      <c r="D287" s="1" t="s">
        <v>534</v>
      </c>
      <c r="E287" s="1" t="s">
        <v>535</v>
      </c>
      <c r="F287" s="16" t="s">
        <v>592</v>
      </c>
      <c r="G287" s="1" t="s">
        <v>16</v>
      </c>
      <c r="H287" s="1" t="s">
        <v>30</v>
      </c>
      <c r="J287" s="2">
        <v>855283</v>
      </c>
      <c r="L287" s="15" t="str">
        <f t="shared" si="8"/>
        <v>OPAC</v>
      </c>
      <c r="M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27">
      <c r="A288" s="1"/>
      <c r="B288" s="1" t="s">
        <v>12</v>
      </c>
      <c r="C288" s="1" t="s">
        <v>54</v>
      </c>
      <c r="D288" s="1" t="s">
        <v>534</v>
      </c>
      <c r="E288" s="1" t="s">
        <v>535</v>
      </c>
      <c r="F288" s="16" t="s">
        <v>654</v>
      </c>
      <c r="G288" s="1" t="s">
        <v>16</v>
      </c>
      <c r="H288" s="1" t="s">
        <v>30</v>
      </c>
      <c r="J288" s="2">
        <v>765616</v>
      </c>
      <c r="L288" s="14" t="str">
        <f t="shared" si="8"/>
        <v>OPAC</v>
      </c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27">
      <c r="A289" s="1"/>
      <c r="B289" s="1" t="s">
        <v>12</v>
      </c>
      <c r="C289" s="1"/>
      <c r="D289" s="1" t="s">
        <v>267</v>
      </c>
      <c r="E289" s="1" t="s">
        <v>268</v>
      </c>
      <c r="F289" s="16" t="s">
        <v>269</v>
      </c>
      <c r="G289" s="1" t="s">
        <v>24</v>
      </c>
      <c r="H289" s="1" t="s">
        <v>30</v>
      </c>
      <c r="J289" s="2">
        <v>700148</v>
      </c>
      <c r="L289" s="15" t="str">
        <f>HYPERLINK("http://klibs1.kj.yamagata-u.ac.jp/mylimedio/search/search.do?"&amp;J289,"OPAC")</f>
        <v>OPAC</v>
      </c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27">
      <c r="A290" s="1"/>
      <c r="B290" s="1" t="s">
        <v>12</v>
      </c>
      <c r="C290" s="1"/>
      <c r="D290" s="1" t="s">
        <v>267</v>
      </c>
      <c r="E290" s="1" t="s">
        <v>268</v>
      </c>
      <c r="F290" s="16" t="s">
        <v>568</v>
      </c>
      <c r="G290" s="1" t="s">
        <v>24</v>
      </c>
      <c r="H290" s="1" t="s">
        <v>30</v>
      </c>
      <c r="J290" s="2">
        <v>767300</v>
      </c>
      <c r="L290" s="15" t="str">
        <f t="shared" ref="L290:L299" si="9">HYPERLINK("http://klibs1.kj.yamagata-u.ac.jp/mylimedio/search/search.do?keyword=%23ID%3D"&amp;J290,"OPAC")</f>
        <v>OPAC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40.5">
      <c r="A291" s="1"/>
      <c r="B291" s="1" t="s">
        <v>12</v>
      </c>
      <c r="C291" s="1"/>
      <c r="D291" s="1" t="s">
        <v>267</v>
      </c>
      <c r="E291" s="1" t="s">
        <v>268</v>
      </c>
      <c r="F291" s="16" t="s">
        <v>574</v>
      </c>
      <c r="G291" s="1" t="s">
        <v>24</v>
      </c>
      <c r="H291" s="1" t="s">
        <v>30</v>
      </c>
      <c r="J291" s="2">
        <v>749073</v>
      </c>
      <c r="L291" s="15" t="str">
        <f t="shared" si="9"/>
        <v>OPAC</v>
      </c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27">
      <c r="A292" s="1"/>
      <c r="B292" s="1" t="s">
        <v>12</v>
      </c>
      <c r="C292" s="1"/>
      <c r="D292" s="1" t="s">
        <v>267</v>
      </c>
      <c r="E292" s="1" t="s">
        <v>268</v>
      </c>
      <c r="F292" s="16" t="s">
        <v>571</v>
      </c>
      <c r="G292" s="1" t="s">
        <v>24</v>
      </c>
      <c r="H292" s="1" t="s">
        <v>30</v>
      </c>
      <c r="J292" s="2">
        <v>700159</v>
      </c>
      <c r="L292" s="15" t="str">
        <f t="shared" si="9"/>
        <v>OPAC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40.5">
      <c r="A293" s="1"/>
      <c r="B293" s="1" t="s">
        <v>12</v>
      </c>
      <c r="C293" s="1"/>
      <c r="D293" s="1" t="s">
        <v>267</v>
      </c>
      <c r="E293" s="1" t="s">
        <v>268</v>
      </c>
      <c r="F293" s="16" t="s">
        <v>573</v>
      </c>
      <c r="G293" s="1" t="s">
        <v>24</v>
      </c>
      <c r="H293" s="1" t="s">
        <v>30</v>
      </c>
      <c r="J293" s="2">
        <v>278521</v>
      </c>
      <c r="L293" s="15" t="str">
        <f t="shared" si="9"/>
        <v>OPAC</v>
      </c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27">
      <c r="A294" s="1"/>
      <c r="B294" s="1" t="s">
        <v>12</v>
      </c>
      <c r="C294" s="1"/>
      <c r="D294" s="1" t="s">
        <v>267</v>
      </c>
      <c r="E294" s="1" t="s">
        <v>268</v>
      </c>
      <c r="F294" s="16" t="s">
        <v>572</v>
      </c>
      <c r="G294" s="1" t="s">
        <v>24</v>
      </c>
      <c r="H294" s="1" t="s">
        <v>30</v>
      </c>
      <c r="J294" s="2">
        <v>122939</v>
      </c>
      <c r="L294" s="15" t="str">
        <f t="shared" si="9"/>
        <v>OPAC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27">
      <c r="A295" s="1"/>
      <c r="B295" s="1" t="s">
        <v>12</v>
      </c>
      <c r="C295" s="1"/>
      <c r="D295" s="1" t="s">
        <v>267</v>
      </c>
      <c r="E295" s="1" t="s">
        <v>268</v>
      </c>
      <c r="F295" s="16" t="s">
        <v>569</v>
      </c>
      <c r="G295" s="1" t="s">
        <v>24</v>
      </c>
      <c r="H295" s="1" t="s">
        <v>30</v>
      </c>
      <c r="J295" s="2">
        <v>834108</v>
      </c>
      <c r="L295" s="15" t="str">
        <f t="shared" si="9"/>
        <v>OPAC</v>
      </c>
      <c r="M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27">
      <c r="A296" s="1"/>
      <c r="B296" s="1" t="s">
        <v>12</v>
      </c>
      <c r="C296" s="1"/>
      <c r="D296" s="1" t="s">
        <v>287</v>
      </c>
      <c r="E296" s="1" t="s">
        <v>268</v>
      </c>
      <c r="F296" s="16" t="s">
        <v>288</v>
      </c>
      <c r="G296" s="1" t="s">
        <v>16</v>
      </c>
      <c r="H296" s="1" t="s">
        <v>19</v>
      </c>
      <c r="J296" s="2">
        <v>868745</v>
      </c>
      <c r="L296" s="15" t="str">
        <f t="shared" si="9"/>
        <v>OPAC</v>
      </c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27">
      <c r="A297" s="1"/>
      <c r="B297" s="1" t="s">
        <v>12</v>
      </c>
      <c r="C297" s="1"/>
      <c r="D297" s="1" t="s">
        <v>287</v>
      </c>
      <c r="E297" s="1" t="s">
        <v>268</v>
      </c>
      <c r="F297" s="16" t="s">
        <v>288</v>
      </c>
      <c r="G297" s="1" t="s">
        <v>16</v>
      </c>
      <c r="H297" s="1" t="s">
        <v>19</v>
      </c>
      <c r="J297" s="2">
        <v>868745</v>
      </c>
      <c r="L297" s="15" t="str">
        <f t="shared" si="9"/>
        <v>OPAC</v>
      </c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27">
      <c r="A298" s="1"/>
      <c r="B298" s="1" t="s">
        <v>12</v>
      </c>
      <c r="C298" s="1"/>
      <c r="D298" s="1" t="s">
        <v>287</v>
      </c>
      <c r="E298" s="1" t="s">
        <v>268</v>
      </c>
      <c r="F298" s="16" t="s">
        <v>467</v>
      </c>
      <c r="G298" s="1" t="s">
        <v>16</v>
      </c>
      <c r="H298" s="1" t="s">
        <v>19</v>
      </c>
      <c r="J298" s="2">
        <v>868705</v>
      </c>
      <c r="L298" s="15" t="str">
        <f t="shared" si="9"/>
        <v>OPAC</v>
      </c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27">
      <c r="A299" s="1"/>
      <c r="B299" s="1" t="s">
        <v>12</v>
      </c>
      <c r="C299" s="1"/>
      <c r="D299" s="1" t="s">
        <v>287</v>
      </c>
      <c r="E299" s="1" t="s">
        <v>268</v>
      </c>
      <c r="F299" s="16" t="s">
        <v>467</v>
      </c>
      <c r="G299" s="1" t="s">
        <v>16</v>
      </c>
      <c r="H299" s="1" t="s">
        <v>19</v>
      </c>
      <c r="J299" s="2">
        <v>868705</v>
      </c>
      <c r="L299" s="15" t="str">
        <f t="shared" si="9"/>
        <v>OPAC</v>
      </c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40.5">
      <c r="A300" s="1"/>
      <c r="B300" s="1" t="s">
        <v>12</v>
      </c>
      <c r="C300" s="1"/>
      <c r="D300" s="1" t="s">
        <v>287</v>
      </c>
      <c r="E300" s="1" t="s">
        <v>268</v>
      </c>
      <c r="F300" s="16" t="s">
        <v>468</v>
      </c>
      <c r="G300" s="1" t="s">
        <v>16</v>
      </c>
      <c r="H300" s="1" t="s">
        <v>30</v>
      </c>
      <c r="J300" s="2">
        <v>749073</v>
      </c>
      <c r="L300" s="14" t="str">
        <f t="shared" ref="L300:L309" si="10">HYPERLINK("http://klibs1.kj.yamagata-u.ac.jp/mylimedio/search/search.do?keyword=%23ID%3D"&amp;J300,"OPAC")</f>
        <v>OPAC</v>
      </c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40.5">
      <c r="A301" s="1"/>
      <c r="B301" s="1" t="s">
        <v>12</v>
      </c>
      <c r="C301" s="1"/>
      <c r="D301" s="1" t="s">
        <v>287</v>
      </c>
      <c r="E301" s="1" t="s">
        <v>268</v>
      </c>
      <c r="F301" s="16" t="s">
        <v>468</v>
      </c>
      <c r="G301" s="1" t="s">
        <v>16</v>
      </c>
      <c r="H301" s="1" t="s">
        <v>30</v>
      </c>
      <c r="J301" s="2">
        <v>749073</v>
      </c>
      <c r="L301" s="14" t="str">
        <f t="shared" si="10"/>
        <v>OPAC</v>
      </c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40.5">
      <c r="A302" s="1"/>
      <c r="B302" s="1" t="s">
        <v>12</v>
      </c>
      <c r="C302" s="1"/>
      <c r="D302" s="1" t="s">
        <v>287</v>
      </c>
      <c r="E302" s="1" t="s">
        <v>268</v>
      </c>
      <c r="F302" s="16" t="s">
        <v>508</v>
      </c>
      <c r="G302" s="1" t="s">
        <v>16</v>
      </c>
      <c r="H302" s="1" t="s">
        <v>30</v>
      </c>
      <c r="J302" s="2">
        <v>713315</v>
      </c>
      <c r="L302" s="15" t="str">
        <f t="shared" si="10"/>
        <v>OPAC</v>
      </c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40.5">
      <c r="A303" s="1"/>
      <c r="B303" s="1" t="s">
        <v>12</v>
      </c>
      <c r="C303" s="1"/>
      <c r="D303" s="1" t="s">
        <v>287</v>
      </c>
      <c r="E303" s="1" t="s">
        <v>268</v>
      </c>
      <c r="F303" s="16" t="s">
        <v>508</v>
      </c>
      <c r="G303" s="1" t="s">
        <v>16</v>
      </c>
      <c r="H303" s="1" t="s">
        <v>30</v>
      </c>
      <c r="J303" s="2">
        <v>713315</v>
      </c>
      <c r="L303" s="15" t="str">
        <f t="shared" si="10"/>
        <v>OPAC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27">
      <c r="A304" s="1"/>
      <c r="B304" s="1" t="s">
        <v>12</v>
      </c>
      <c r="C304" s="1"/>
      <c r="D304" s="1" t="s">
        <v>287</v>
      </c>
      <c r="E304" s="1" t="s">
        <v>268</v>
      </c>
      <c r="F304" s="16" t="s">
        <v>591</v>
      </c>
      <c r="G304" s="1" t="s">
        <v>16</v>
      </c>
      <c r="H304" s="1" t="s">
        <v>30</v>
      </c>
      <c r="J304" s="2">
        <v>778442</v>
      </c>
      <c r="L304" s="15" t="str">
        <f t="shared" si="10"/>
        <v>OPAC</v>
      </c>
      <c r="M304" s="2"/>
      <c r="Z304" s="2"/>
      <c r="AA304" s="2"/>
      <c r="AB304" s="2"/>
      <c r="AC304" s="2"/>
      <c r="AD304" s="2"/>
      <c r="AE304" s="2"/>
      <c r="AF304" s="2"/>
    </row>
    <row r="305" spans="1:32" ht="27">
      <c r="A305" s="1"/>
      <c r="B305" s="1" t="s">
        <v>12</v>
      </c>
      <c r="C305" s="1"/>
      <c r="D305" s="1" t="s">
        <v>287</v>
      </c>
      <c r="E305" s="1" t="s">
        <v>268</v>
      </c>
      <c r="F305" s="16" t="s">
        <v>591</v>
      </c>
      <c r="G305" s="1" t="s">
        <v>16</v>
      </c>
      <c r="H305" s="1" t="s">
        <v>30</v>
      </c>
      <c r="J305" s="2">
        <v>778442</v>
      </c>
      <c r="L305" s="15" t="str">
        <f t="shared" si="10"/>
        <v>OPAC</v>
      </c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40.5">
      <c r="A306" s="1"/>
      <c r="B306" s="1" t="s">
        <v>12</v>
      </c>
      <c r="C306" s="1"/>
      <c r="D306" s="1" t="s">
        <v>287</v>
      </c>
      <c r="E306" s="1" t="s">
        <v>268</v>
      </c>
      <c r="F306" s="16" t="s">
        <v>599</v>
      </c>
      <c r="G306" s="1" t="s">
        <v>16</v>
      </c>
      <c r="H306" s="1" t="s">
        <v>30</v>
      </c>
      <c r="J306" s="2">
        <v>121208</v>
      </c>
      <c r="L306" s="15" t="str">
        <f t="shared" si="10"/>
        <v>OPAC</v>
      </c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40.5">
      <c r="A307" s="1"/>
      <c r="B307" s="1" t="s">
        <v>12</v>
      </c>
      <c r="C307" s="1"/>
      <c r="D307" s="1" t="s">
        <v>287</v>
      </c>
      <c r="E307" s="1" t="s">
        <v>268</v>
      </c>
      <c r="F307" s="16" t="s">
        <v>599</v>
      </c>
      <c r="G307" s="1" t="s">
        <v>16</v>
      </c>
      <c r="H307" s="1" t="s">
        <v>30</v>
      </c>
      <c r="J307" s="2">
        <v>121208</v>
      </c>
      <c r="L307" s="15" t="str">
        <f t="shared" si="10"/>
        <v>OPAC</v>
      </c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40.5">
      <c r="A308" s="1"/>
      <c r="B308" s="1" t="s">
        <v>12</v>
      </c>
      <c r="C308" s="1"/>
      <c r="D308" s="1" t="s">
        <v>287</v>
      </c>
      <c r="E308" s="1" t="s">
        <v>268</v>
      </c>
      <c r="F308" s="16" t="s">
        <v>628</v>
      </c>
      <c r="G308" s="1" t="s">
        <v>16</v>
      </c>
      <c r="H308" s="1" t="s">
        <v>19</v>
      </c>
      <c r="J308" s="2">
        <v>764089</v>
      </c>
      <c r="L308" s="15" t="str">
        <f t="shared" si="10"/>
        <v>OPAC</v>
      </c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40.5">
      <c r="A309" s="1"/>
      <c r="B309" s="1" t="s">
        <v>12</v>
      </c>
      <c r="C309" s="1"/>
      <c r="D309" s="1" t="s">
        <v>287</v>
      </c>
      <c r="E309" s="1" t="s">
        <v>268</v>
      </c>
      <c r="F309" s="16" t="s">
        <v>628</v>
      </c>
      <c r="G309" s="1" t="s">
        <v>16</v>
      </c>
      <c r="H309" s="1" t="s">
        <v>19</v>
      </c>
      <c r="J309" s="2">
        <v>764089</v>
      </c>
      <c r="L309" s="15" t="str">
        <f t="shared" si="10"/>
        <v>OPAC</v>
      </c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27">
      <c r="A310" s="1"/>
      <c r="B310" s="1" t="s">
        <v>12</v>
      </c>
      <c r="C310" s="1"/>
      <c r="D310" s="1" t="s">
        <v>287</v>
      </c>
      <c r="E310" s="1" t="s">
        <v>268</v>
      </c>
      <c r="F310" s="16" t="s">
        <v>636</v>
      </c>
      <c r="G310" s="1" t="s">
        <v>16</v>
      </c>
      <c r="H310" s="1" t="s">
        <v>19</v>
      </c>
      <c r="J310" s="2">
        <v>868703</v>
      </c>
      <c r="L310" s="1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27">
      <c r="A311" s="1"/>
      <c r="B311" s="1" t="s">
        <v>12</v>
      </c>
      <c r="C311" s="1"/>
      <c r="D311" s="1" t="s">
        <v>287</v>
      </c>
      <c r="E311" s="1" t="s">
        <v>268</v>
      </c>
      <c r="F311" s="16" t="s">
        <v>636</v>
      </c>
      <c r="G311" s="1" t="s">
        <v>16</v>
      </c>
      <c r="H311" s="1" t="s">
        <v>19</v>
      </c>
      <c r="J311" s="2">
        <v>868703</v>
      </c>
      <c r="L311" s="1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40.5">
      <c r="A312" s="1"/>
      <c r="B312" s="1" t="s">
        <v>12</v>
      </c>
      <c r="C312" s="1"/>
      <c r="D312" s="1" t="s">
        <v>287</v>
      </c>
      <c r="E312" s="1" t="s">
        <v>268</v>
      </c>
      <c r="F312" s="16" t="s">
        <v>667</v>
      </c>
      <c r="G312" s="1" t="s">
        <v>16</v>
      </c>
      <c r="H312" s="1" t="s">
        <v>30</v>
      </c>
      <c r="J312" s="2">
        <v>258822</v>
      </c>
      <c r="L312" s="15" t="str">
        <f>HYPERLINK("http://klibs1.kj.yamagata-u.ac.jp/mylimedio/search/search.do?keyword=%23ID%3D"&amp;J312,"OPAC")</f>
        <v>OPAC</v>
      </c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40.5">
      <c r="A313" s="1"/>
      <c r="B313" s="1" t="s">
        <v>12</v>
      </c>
      <c r="C313" s="1"/>
      <c r="D313" s="1" t="s">
        <v>287</v>
      </c>
      <c r="E313" s="1" t="s">
        <v>268</v>
      </c>
      <c r="F313" s="16" t="s">
        <v>667</v>
      </c>
      <c r="G313" s="1" t="s">
        <v>16</v>
      </c>
      <c r="H313" s="1" t="s">
        <v>30</v>
      </c>
      <c r="J313" s="2">
        <v>258822</v>
      </c>
      <c r="L313" s="15" t="str">
        <f>HYPERLINK("http://klibs1.kj.yamagata-u.ac.jp/mylimedio/search/search.do?keyword=%23ID%3D"&amp;J313,"OPAC")</f>
        <v>OPAC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27">
      <c r="A314" s="1"/>
      <c r="B314" s="1" t="s">
        <v>12</v>
      </c>
      <c r="C314" s="1"/>
      <c r="D314" s="1" t="s">
        <v>333</v>
      </c>
      <c r="E314" s="1" t="s">
        <v>334</v>
      </c>
      <c r="F314" s="16" t="s">
        <v>596</v>
      </c>
      <c r="G314" s="1" t="s">
        <v>16</v>
      </c>
      <c r="H314" s="1" t="s">
        <v>30</v>
      </c>
      <c r="J314" s="2">
        <v>269926</v>
      </c>
      <c r="L314" s="15" t="str">
        <f>HYPERLINK("http://klibs1.kj.yamagata-u.ac.jp/mylimedio/search/search.do?keyword=%23ID%3D"&amp;J314,"OPAC")</f>
        <v>OPAC</v>
      </c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>
      <c r="A315" s="1"/>
      <c r="B315" s="1" t="s">
        <v>12</v>
      </c>
      <c r="C315" s="1"/>
      <c r="D315" s="1" t="s">
        <v>333</v>
      </c>
      <c r="E315" s="1" t="s">
        <v>334</v>
      </c>
      <c r="F315" s="16" t="s">
        <v>335</v>
      </c>
      <c r="G315" s="1" t="s">
        <v>16</v>
      </c>
      <c r="H315" t="s">
        <v>152</v>
      </c>
      <c r="I315" s="1" t="s">
        <v>336</v>
      </c>
      <c r="J315" s="2"/>
      <c r="M315" s="14" t="str">
        <f>HYPERLINK(I315,"本文あり")</f>
        <v>本文あり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>
      <c r="A316" s="1"/>
      <c r="B316" s="1" t="s">
        <v>12</v>
      </c>
      <c r="C316" s="1"/>
      <c r="D316" s="1" t="s">
        <v>333</v>
      </c>
      <c r="E316" s="1" t="s">
        <v>334</v>
      </c>
      <c r="F316" s="16" t="s">
        <v>464</v>
      </c>
      <c r="G316" s="1" t="s">
        <v>16</v>
      </c>
      <c r="H316" s="1" t="s">
        <v>17</v>
      </c>
      <c r="I316" s="1" t="s">
        <v>336</v>
      </c>
      <c r="J316" s="2"/>
      <c r="M316" s="14" t="str">
        <f>HYPERLINK(I316,"本文あり")</f>
        <v>本文あり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27">
      <c r="A317" s="1"/>
      <c r="B317" s="1" t="s">
        <v>12</v>
      </c>
      <c r="C317" s="1"/>
      <c r="D317" s="1" t="s">
        <v>333</v>
      </c>
      <c r="E317" s="1" t="s">
        <v>334</v>
      </c>
      <c r="F317" s="16" t="s">
        <v>590</v>
      </c>
      <c r="G317" s="1" t="s">
        <v>16</v>
      </c>
      <c r="H317" s="1" t="s">
        <v>30</v>
      </c>
      <c r="J317" s="2">
        <v>740604</v>
      </c>
      <c r="L317" s="15" t="str">
        <f>HYPERLINK("http://klibs1.kj.yamagata-u.ac.jp/mylimedio/search/search.do?keyword=%23ID%3D"&amp;J317,"OPAC")</f>
        <v>OPAC</v>
      </c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>
      <c r="A318" s="1"/>
      <c r="B318" s="1" t="s">
        <v>12</v>
      </c>
      <c r="C318" s="1"/>
      <c r="D318" s="1" t="s">
        <v>333</v>
      </c>
      <c r="E318" s="1" t="s">
        <v>334</v>
      </c>
      <c r="F318" s="16" t="s">
        <v>495</v>
      </c>
      <c r="G318" s="1" t="s">
        <v>16</v>
      </c>
      <c r="H318" t="s">
        <v>17</v>
      </c>
      <c r="I318" s="1" t="s">
        <v>336</v>
      </c>
      <c r="J318" s="2"/>
      <c r="M318" s="14" t="str">
        <f>HYPERLINK(I318,"本文あり")</f>
        <v>本文あり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40.5">
      <c r="A319" s="1"/>
      <c r="B319" s="1" t="s">
        <v>12</v>
      </c>
      <c r="C319" s="1"/>
      <c r="D319" s="1" t="s">
        <v>333</v>
      </c>
      <c r="E319" s="1" t="s">
        <v>334</v>
      </c>
      <c r="F319" s="16" t="s">
        <v>597</v>
      </c>
      <c r="G319" s="1" t="s">
        <v>16</v>
      </c>
      <c r="H319" s="1" t="s">
        <v>30</v>
      </c>
      <c r="J319" s="2">
        <v>121594</v>
      </c>
      <c r="L319" s="15" t="str">
        <f t="shared" ref="L319:L329" si="11">HYPERLINK("http://klibs1.kj.yamagata-u.ac.jp/mylimedio/search/search.do?keyword=%23ID%3D"&amp;J319,"OPAC")</f>
        <v>OPAC</v>
      </c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27">
      <c r="A320" s="1"/>
      <c r="B320" s="1" t="s">
        <v>12</v>
      </c>
      <c r="C320" s="1"/>
      <c r="D320" s="1" t="s">
        <v>333</v>
      </c>
      <c r="E320" s="1" t="s">
        <v>334</v>
      </c>
      <c r="F320" s="16" t="s">
        <v>664</v>
      </c>
      <c r="G320" s="1" t="s">
        <v>16</v>
      </c>
      <c r="H320" s="1" t="s">
        <v>17</v>
      </c>
      <c r="I320" s="1" t="s">
        <v>665</v>
      </c>
      <c r="J320" s="2">
        <v>303940</v>
      </c>
      <c r="L320" s="15" t="str">
        <f t="shared" si="11"/>
        <v>OPAC</v>
      </c>
      <c r="M320" s="17" t="str">
        <f>HYPERLINK(I320,"本文あり")</f>
        <v>本文あり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27">
      <c r="A321" s="1"/>
      <c r="B321" s="1" t="s">
        <v>12</v>
      </c>
      <c r="C321" s="1"/>
      <c r="D321" s="1" t="s">
        <v>333</v>
      </c>
      <c r="E321" s="1" t="s">
        <v>334</v>
      </c>
      <c r="F321" s="16" t="s">
        <v>666</v>
      </c>
      <c r="G321" s="1" t="s">
        <v>16</v>
      </c>
      <c r="H321" s="1" t="s">
        <v>17</v>
      </c>
      <c r="I321" s="1" t="s">
        <v>665</v>
      </c>
      <c r="J321" s="2">
        <v>303940</v>
      </c>
      <c r="L321" s="15" t="str">
        <f t="shared" si="11"/>
        <v>OPAC</v>
      </c>
      <c r="M321" s="17" t="str">
        <f>HYPERLINK(I321,"本文あり")</f>
        <v>本文あり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27">
      <c r="A322" s="1"/>
      <c r="B322" s="1" t="s">
        <v>12</v>
      </c>
      <c r="C322" s="1" t="s">
        <v>74</v>
      </c>
      <c r="D322" s="1" t="s">
        <v>180</v>
      </c>
      <c r="E322" s="1" t="s">
        <v>181</v>
      </c>
      <c r="F322" s="16" t="s">
        <v>182</v>
      </c>
      <c r="G322" s="1" t="s">
        <v>24</v>
      </c>
      <c r="H322" s="1" t="s">
        <v>30</v>
      </c>
      <c r="J322" s="2">
        <v>831155</v>
      </c>
      <c r="L322" s="15" t="str">
        <f t="shared" si="11"/>
        <v>OPAC</v>
      </c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27">
      <c r="A323" s="1"/>
      <c r="B323" s="1" t="s">
        <v>12</v>
      </c>
      <c r="C323" s="1" t="s">
        <v>87</v>
      </c>
      <c r="D323" s="1" t="s">
        <v>180</v>
      </c>
      <c r="E323" s="1" t="s">
        <v>181</v>
      </c>
      <c r="F323" s="16" t="s">
        <v>255</v>
      </c>
      <c r="G323" s="1" t="s">
        <v>24</v>
      </c>
      <c r="H323" s="1" t="s">
        <v>25</v>
      </c>
      <c r="J323" s="2">
        <v>831155</v>
      </c>
      <c r="L323" s="15" t="str">
        <f t="shared" si="11"/>
        <v>OPAC</v>
      </c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27">
      <c r="A324" s="1"/>
      <c r="B324" s="1" t="s">
        <v>12</v>
      </c>
      <c r="C324" s="1" t="s">
        <v>110</v>
      </c>
      <c r="D324" s="1" t="s">
        <v>180</v>
      </c>
      <c r="E324" s="1" t="s">
        <v>181</v>
      </c>
      <c r="F324" s="16" t="s">
        <v>182</v>
      </c>
      <c r="G324" s="1" t="s">
        <v>24</v>
      </c>
      <c r="H324" s="1" t="s">
        <v>30</v>
      </c>
      <c r="J324" s="2">
        <v>831155</v>
      </c>
      <c r="L324" s="15" t="str">
        <f t="shared" si="11"/>
        <v>OPAC</v>
      </c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27">
      <c r="A325" s="1"/>
      <c r="B325" s="1" t="s">
        <v>12</v>
      </c>
      <c r="C325" s="1" t="s">
        <v>111</v>
      </c>
      <c r="D325" s="1" t="s">
        <v>180</v>
      </c>
      <c r="E325" s="1" t="s">
        <v>181</v>
      </c>
      <c r="F325" s="2" t="s">
        <v>182</v>
      </c>
      <c r="G325" s="1" t="s">
        <v>24</v>
      </c>
      <c r="H325" s="1" t="s">
        <v>30</v>
      </c>
      <c r="J325" s="2">
        <v>831155</v>
      </c>
      <c r="L325" s="15" t="str">
        <f t="shared" si="11"/>
        <v>OPAC</v>
      </c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40.5">
      <c r="A326" s="1"/>
      <c r="B326" s="1" t="s">
        <v>12</v>
      </c>
      <c r="C326" s="1" t="s">
        <v>74</v>
      </c>
      <c r="D326" s="1" t="s">
        <v>180</v>
      </c>
      <c r="E326" s="1" t="s">
        <v>181</v>
      </c>
      <c r="F326" s="16" t="s">
        <v>318</v>
      </c>
      <c r="G326" s="1" t="s">
        <v>24</v>
      </c>
      <c r="H326" s="1" t="s">
        <v>19</v>
      </c>
      <c r="J326" s="2">
        <v>868692</v>
      </c>
      <c r="L326" s="15" t="str">
        <f t="shared" si="11"/>
        <v>OPAC</v>
      </c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40.5">
      <c r="A327" s="1"/>
      <c r="B327" s="1" t="s">
        <v>12</v>
      </c>
      <c r="C327" s="1" t="s">
        <v>87</v>
      </c>
      <c r="D327" s="1" t="s">
        <v>180</v>
      </c>
      <c r="E327" s="1" t="s">
        <v>181</v>
      </c>
      <c r="F327" s="16" t="s">
        <v>319</v>
      </c>
      <c r="G327" s="1" t="s">
        <v>24</v>
      </c>
      <c r="H327" s="1" t="s">
        <v>19</v>
      </c>
      <c r="J327" s="2">
        <v>868692</v>
      </c>
      <c r="L327" s="15" t="str">
        <f t="shared" si="11"/>
        <v>OPAC</v>
      </c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40.5">
      <c r="A328" s="1"/>
      <c r="B328" s="1" t="s">
        <v>12</v>
      </c>
      <c r="C328" s="1" t="s">
        <v>110</v>
      </c>
      <c r="D328" s="1" t="s">
        <v>180</v>
      </c>
      <c r="E328" s="1" t="s">
        <v>181</v>
      </c>
      <c r="F328" s="16" t="s">
        <v>319</v>
      </c>
      <c r="G328" s="1" t="s">
        <v>24</v>
      </c>
      <c r="H328" s="1" t="s">
        <v>19</v>
      </c>
      <c r="J328" s="2">
        <v>868692</v>
      </c>
      <c r="L328" s="15" t="str">
        <f t="shared" si="11"/>
        <v>OPAC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40.5">
      <c r="A329" s="1"/>
      <c r="B329" s="1" t="s">
        <v>12</v>
      </c>
      <c r="C329" s="1" t="s">
        <v>111</v>
      </c>
      <c r="D329" s="1" t="s">
        <v>180</v>
      </c>
      <c r="E329" s="1" t="s">
        <v>181</v>
      </c>
      <c r="F329" s="2" t="s">
        <v>318</v>
      </c>
      <c r="G329" s="1" t="s">
        <v>24</v>
      </c>
      <c r="H329" s="1" t="s">
        <v>19</v>
      </c>
      <c r="J329" s="2">
        <v>868692</v>
      </c>
      <c r="L329" s="15" t="str">
        <f t="shared" si="11"/>
        <v>OPAC</v>
      </c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40.5">
      <c r="A330" s="1"/>
      <c r="B330" s="1" t="s">
        <v>12</v>
      </c>
      <c r="C330" s="1"/>
      <c r="D330" s="1" t="s">
        <v>289</v>
      </c>
      <c r="E330" s="1" t="s">
        <v>181</v>
      </c>
      <c r="F330" s="16" t="s">
        <v>299</v>
      </c>
      <c r="G330" s="1" t="s">
        <v>16</v>
      </c>
      <c r="H330" s="1" t="s">
        <v>30</v>
      </c>
      <c r="J330" s="2">
        <v>345800</v>
      </c>
      <c r="L330" s="15" t="str">
        <f t="shared" ref="L330:L365" si="12">HYPERLINK("http://klibs1.kj.yamagata-u.ac.jp/mylimedio/search/search.do?keyword=%23ID%3D"&amp;J330,"OPAC")</f>
        <v>OPAC</v>
      </c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40.5">
      <c r="A331" s="1"/>
      <c r="B331" s="1" t="s">
        <v>12</v>
      </c>
      <c r="C331" s="1"/>
      <c r="D331" s="1" t="s">
        <v>289</v>
      </c>
      <c r="E331" s="1" t="s">
        <v>181</v>
      </c>
      <c r="F331" s="16" t="s">
        <v>298</v>
      </c>
      <c r="G331" s="1" t="s">
        <v>16</v>
      </c>
      <c r="H331" s="1" t="s">
        <v>30</v>
      </c>
      <c r="J331" s="2">
        <v>439723</v>
      </c>
      <c r="L331" s="15" t="str">
        <f t="shared" si="12"/>
        <v>OPAC</v>
      </c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27">
      <c r="A332" s="1"/>
      <c r="B332" s="1" t="s">
        <v>12</v>
      </c>
      <c r="C332" s="1"/>
      <c r="D332" s="1" t="s">
        <v>289</v>
      </c>
      <c r="E332" s="1" t="s">
        <v>181</v>
      </c>
      <c r="F332" s="16" t="s">
        <v>291</v>
      </c>
      <c r="G332" s="1" t="s">
        <v>16</v>
      </c>
      <c r="H332" s="1" t="s">
        <v>30</v>
      </c>
      <c r="J332" s="2">
        <v>480114</v>
      </c>
      <c r="L332" s="15" t="str">
        <f t="shared" si="12"/>
        <v>OPAC</v>
      </c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27">
      <c r="A333" s="1"/>
      <c r="B333" s="1" t="s">
        <v>12</v>
      </c>
      <c r="C333" s="1"/>
      <c r="D333" s="1" t="s">
        <v>289</v>
      </c>
      <c r="E333" s="1" t="s">
        <v>181</v>
      </c>
      <c r="F333" s="16" t="s">
        <v>489</v>
      </c>
      <c r="G333" s="1" t="s">
        <v>16</v>
      </c>
      <c r="H333" s="1" t="s">
        <v>30</v>
      </c>
      <c r="J333" s="2">
        <v>435692</v>
      </c>
      <c r="L333" s="15" t="str">
        <f t="shared" si="12"/>
        <v>OPAC</v>
      </c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27">
      <c r="A334" s="1"/>
      <c r="B334" s="1" t="s">
        <v>12</v>
      </c>
      <c r="C334" s="1"/>
      <c r="D334" s="1" t="s">
        <v>289</v>
      </c>
      <c r="E334" s="1" t="s">
        <v>181</v>
      </c>
      <c r="F334" s="16" t="s">
        <v>293</v>
      </c>
      <c r="G334" s="1" t="s">
        <v>16</v>
      </c>
      <c r="H334" s="1" t="s">
        <v>30</v>
      </c>
      <c r="J334" s="2">
        <v>326665</v>
      </c>
      <c r="L334" s="15" t="str">
        <f t="shared" si="12"/>
        <v>OPAC</v>
      </c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40.5">
      <c r="A335" s="1"/>
      <c r="B335" s="1" t="s">
        <v>12</v>
      </c>
      <c r="C335" s="1"/>
      <c r="D335" s="1" t="s">
        <v>289</v>
      </c>
      <c r="E335" s="1" t="s">
        <v>181</v>
      </c>
      <c r="F335" s="16" t="s">
        <v>290</v>
      </c>
      <c r="G335" s="1" t="s">
        <v>16</v>
      </c>
      <c r="H335" s="1" t="s">
        <v>30</v>
      </c>
      <c r="J335" s="2">
        <v>843162</v>
      </c>
      <c r="L335" s="15" t="str">
        <f t="shared" si="12"/>
        <v>OPAC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27">
      <c r="A336" s="1"/>
      <c r="B336" s="1" t="s">
        <v>12</v>
      </c>
      <c r="C336" s="1"/>
      <c r="D336" s="1" t="s">
        <v>289</v>
      </c>
      <c r="E336" s="1" t="s">
        <v>181</v>
      </c>
      <c r="F336" s="16" t="s">
        <v>292</v>
      </c>
      <c r="G336" s="1" t="s">
        <v>16</v>
      </c>
      <c r="H336" s="1" t="s">
        <v>30</v>
      </c>
      <c r="J336" s="2">
        <v>480120</v>
      </c>
      <c r="L336" s="15" t="str">
        <f t="shared" si="12"/>
        <v>OPAC</v>
      </c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40.5">
      <c r="A337" s="1"/>
      <c r="B337" s="1" t="s">
        <v>12</v>
      </c>
      <c r="C337" s="1"/>
      <c r="D337" s="1" t="s">
        <v>289</v>
      </c>
      <c r="E337" s="1" t="s">
        <v>181</v>
      </c>
      <c r="F337" s="16" t="s">
        <v>623</v>
      </c>
      <c r="G337" s="1" t="s">
        <v>16</v>
      </c>
      <c r="H337" s="1" t="s">
        <v>30</v>
      </c>
      <c r="J337" s="2">
        <v>834097</v>
      </c>
      <c r="L337" s="15" t="str">
        <f t="shared" si="12"/>
        <v>OPAC</v>
      </c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27">
      <c r="A338" s="1"/>
      <c r="B338" s="1" t="s">
        <v>12</v>
      </c>
      <c r="C338" s="1"/>
      <c r="D338" s="1" t="s">
        <v>289</v>
      </c>
      <c r="E338" s="1" t="s">
        <v>181</v>
      </c>
      <c r="F338" s="16" t="s">
        <v>300</v>
      </c>
      <c r="G338" s="1" t="s">
        <v>16</v>
      </c>
      <c r="H338" s="1" t="s">
        <v>30</v>
      </c>
      <c r="J338" s="2">
        <v>121594</v>
      </c>
      <c r="L338" s="15" t="str">
        <f t="shared" si="12"/>
        <v>OPAC</v>
      </c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27">
      <c r="A339" s="1"/>
      <c r="B339" s="1" t="s">
        <v>12</v>
      </c>
      <c r="C339" s="1" t="s">
        <v>74</v>
      </c>
      <c r="D339" s="1" t="s">
        <v>228</v>
      </c>
      <c r="E339" s="1" t="s">
        <v>229</v>
      </c>
      <c r="F339" s="16" t="s">
        <v>230</v>
      </c>
      <c r="G339" s="1" t="s">
        <v>16</v>
      </c>
      <c r="H339" s="1" t="s">
        <v>30</v>
      </c>
      <c r="J339" s="2">
        <v>853639</v>
      </c>
      <c r="L339" s="15" t="str">
        <f t="shared" si="12"/>
        <v>OPAC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27">
      <c r="A340" s="1"/>
      <c r="B340" s="1" t="s">
        <v>12</v>
      </c>
      <c r="C340" s="1" t="s">
        <v>74</v>
      </c>
      <c r="D340" s="1" t="s">
        <v>228</v>
      </c>
      <c r="E340" s="1" t="s">
        <v>229</v>
      </c>
      <c r="F340" s="16" t="s">
        <v>231</v>
      </c>
      <c r="G340" s="1" t="s">
        <v>16</v>
      </c>
      <c r="H340" s="1" t="s">
        <v>30</v>
      </c>
      <c r="J340" s="2">
        <v>121722</v>
      </c>
      <c r="L340" s="15" t="str">
        <f t="shared" si="12"/>
        <v>OPAC</v>
      </c>
      <c r="M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27">
      <c r="A341" s="1"/>
      <c r="B341" s="1" t="s">
        <v>12</v>
      </c>
      <c r="C341" s="1" t="s">
        <v>74</v>
      </c>
      <c r="D341" s="1" t="s">
        <v>228</v>
      </c>
      <c r="E341" s="1" t="s">
        <v>229</v>
      </c>
      <c r="F341" s="16" t="s">
        <v>232</v>
      </c>
      <c r="G341" s="1" t="s">
        <v>16</v>
      </c>
      <c r="H341" s="1" t="s">
        <v>30</v>
      </c>
      <c r="J341" s="2">
        <v>853630</v>
      </c>
      <c r="L341" s="15" t="str">
        <f t="shared" si="12"/>
        <v>OPAC</v>
      </c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27">
      <c r="A342" s="1"/>
      <c r="B342" s="1" t="s">
        <v>12</v>
      </c>
      <c r="C342" s="1"/>
      <c r="D342" s="1" t="s">
        <v>82</v>
      </c>
      <c r="E342" s="1" t="s">
        <v>83</v>
      </c>
      <c r="F342" s="16" t="s">
        <v>84</v>
      </c>
      <c r="G342" s="1" t="s">
        <v>24</v>
      </c>
      <c r="H342" s="1" t="s">
        <v>30</v>
      </c>
      <c r="J342" s="2">
        <v>322610</v>
      </c>
      <c r="L342" s="15" t="str">
        <f t="shared" si="12"/>
        <v>OPAC</v>
      </c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27">
      <c r="A343" s="1"/>
      <c r="B343" s="1" t="s">
        <v>12</v>
      </c>
      <c r="C343" s="1"/>
      <c r="D343" s="1" t="s">
        <v>82</v>
      </c>
      <c r="E343" s="1" t="s">
        <v>83</v>
      </c>
      <c r="F343" s="16" t="s">
        <v>84</v>
      </c>
      <c r="G343" s="1" t="s">
        <v>24</v>
      </c>
      <c r="H343" s="1" t="s">
        <v>30</v>
      </c>
      <c r="J343" s="2">
        <v>322610</v>
      </c>
      <c r="L343" s="15" t="str">
        <f t="shared" si="12"/>
        <v>OPAC</v>
      </c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27">
      <c r="A344" s="1"/>
      <c r="B344" s="1" t="s">
        <v>12</v>
      </c>
      <c r="C344" s="1"/>
      <c r="D344" s="1" t="s">
        <v>82</v>
      </c>
      <c r="E344" s="1" t="s">
        <v>83</v>
      </c>
      <c r="F344" s="16" t="s">
        <v>84</v>
      </c>
      <c r="G344" s="1" t="s">
        <v>24</v>
      </c>
      <c r="H344" s="1" t="s">
        <v>30</v>
      </c>
      <c r="J344" s="2">
        <v>322610</v>
      </c>
      <c r="L344" s="15" t="str">
        <f t="shared" si="12"/>
        <v>OPAC</v>
      </c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27">
      <c r="A345" s="1"/>
      <c r="B345" s="1" t="s">
        <v>12</v>
      </c>
      <c r="C345" s="1"/>
      <c r="D345" s="1" t="s">
        <v>82</v>
      </c>
      <c r="E345" s="1" t="s">
        <v>83</v>
      </c>
      <c r="F345" s="16" t="s">
        <v>84</v>
      </c>
      <c r="G345" s="1" t="s">
        <v>24</v>
      </c>
      <c r="H345" s="1" t="s">
        <v>30</v>
      </c>
      <c r="J345" s="2">
        <v>322610</v>
      </c>
      <c r="L345" s="15" t="str">
        <f t="shared" si="12"/>
        <v>OPAC</v>
      </c>
      <c r="M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27">
      <c r="A346" s="1"/>
      <c r="B346" s="1" t="s">
        <v>12</v>
      </c>
      <c r="C346" s="1"/>
      <c r="D346" s="1" t="s">
        <v>82</v>
      </c>
      <c r="E346" s="1" t="s">
        <v>83</v>
      </c>
      <c r="F346" s="16" t="s">
        <v>84</v>
      </c>
      <c r="G346" s="1" t="s">
        <v>24</v>
      </c>
      <c r="H346" s="1" t="s">
        <v>30</v>
      </c>
      <c r="J346" s="2">
        <v>322610</v>
      </c>
      <c r="L346" s="15" t="str">
        <f t="shared" si="12"/>
        <v>OPAC</v>
      </c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27">
      <c r="A347" s="1"/>
      <c r="B347" s="1" t="s">
        <v>12</v>
      </c>
      <c r="C347" s="1"/>
      <c r="D347" s="1" t="s">
        <v>82</v>
      </c>
      <c r="E347" s="1" t="s">
        <v>83</v>
      </c>
      <c r="F347" s="16" t="s">
        <v>84</v>
      </c>
      <c r="G347" s="1" t="s">
        <v>24</v>
      </c>
      <c r="H347" s="1" t="s">
        <v>30</v>
      </c>
      <c r="J347" s="2">
        <v>322610</v>
      </c>
      <c r="L347" s="15" t="str">
        <f t="shared" si="12"/>
        <v>OPAC</v>
      </c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>
      <c r="A348" s="1"/>
      <c r="B348" s="1" t="s">
        <v>12</v>
      </c>
      <c r="C348" s="1" t="s">
        <v>20</v>
      </c>
      <c r="D348" s="1" t="s">
        <v>31</v>
      </c>
      <c r="E348" s="1" t="s">
        <v>32</v>
      </c>
      <c r="F348" s="2" t="s">
        <v>35</v>
      </c>
      <c r="G348" s="1" t="s">
        <v>24</v>
      </c>
      <c r="H348" s="1" t="s">
        <v>30</v>
      </c>
      <c r="J348" s="2">
        <v>485213</v>
      </c>
      <c r="L348" s="15" t="str">
        <f t="shared" si="12"/>
        <v>OPAC</v>
      </c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40.5">
      <c r="A349" s="1"/>
      <c r="B349" s="1" t="s">
        <v>12</v>
      </c>
      <c r="C349" s="1" t="s">
        <v>20</v>
      </c>
      <c r="D349" s="1" t="s">
        <v>31</v>
      </c>
      <c r="E349" s="1" t="s">
        <v>32</v>
      </c>
      <c r="F349" s="2" t="s">
        <v>34</v>
      </c>
      <c r="G349" s="1" t="s">
        <v>24</v>
      </c>
      <c r="H349" s="1" t="s">
        <v>30</v>
      </c>
      <c r="J349" s="2">
        <v>853626</v>
      </c>
      <c r="L349" s="15" t="str">
        <f t="shared" si="12"/>
        <v>OPAC</v>
      </c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40.5">
      <c r="A350" s="1"/>
      <c r="B350" s="1" t="s">
        <v>12</v>
      </c>
      <c r="C350" s="1" t="s">
        <v>20</v>
      </c>
      <c r="D350" s="1" t="s">
        <v>31</v>
      </c>
      <c r="E350" s="1" t="s">
        <v>32</v>
      </c>
      <c r="F350" s="2" t="s">
        <v>33</v>
      </c>
      <c r="G350" s="1" t="s">
        <v>24</v>
      </c>
      <c r="H350" s="1" t="s">
        <v>30</v>
      </c>
      <c r="J350" s="2">
        <v>757955</v>
      </c>
      <c r="L350" s="15" t="str">
        <f t="shared" si="12"/>
        <v>OPAC</v>
      </c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27">
      <c r="A351" s="1"/>
      <c r="B351" s="1" t="s">
        <v>12</v>
      </c>
      <c r="C351" s="1" t="s">
        <v>74</v>
      </c>
      <c r="D351" s="1" t="s">
        <v>137</v>
      </c>
      <c r="E351" s="1" t="s">
        <v>138</v>
      </c>
      <c r="F351" s="16" t="s">
        <v>139</v>
      </c>
      <c r="G351" s="1" t="s">
        <v>16</v>
      </c>
      <c r="H351" s="1" t="s">
        <v>30</v>
      </c>
      <c r="J351" s="2">
        <v>749327</v>
      </c>
      <c r="L351" s="15" t="str">
        <f t="shared" si="12"/>
        <v>OPAC</v>
      </c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27">
      <c r="A352" s="1"/>
      <c r="B352" s="1" t="s">
        <v>12</v>
      </c>
      <c r="C352" s="1"/>
      <c r="D352" s="1" t="s">
        <v>58</v>
      </c>
      <c r="E352" s="1" t="s">
        <v>59</v>
      </c>
      <c r="F352" s="16" t="s">
        <v>60</v>
      </c>
      <c r="G352" s="1" t="s">
        <v>16</v>
      </c>
      <c r="H352" s="1" t="s">
        <v>30</v>
      </c>
      <c r="J352" s="2">
        <v>846034</v>
      </c>
      <c r="L352" s="15" t="str">
        <f t="shared" si="12"/>
        <v>OPAC</v>
      </c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>
      <c r="A353" s="1"/>
      <c r="B353" s="1" t="s">
        <v>12</v>
      </c>
      <c r="C353" s="1"/>
      <c r="D353" s="1" t="s">
        <v>58</v>
      </c>
      <c r="E353" s="1" t="s">
        <v>59</v>
      </c>
      <c r="F353" s="16" t="s">
        <v>526</v>
      </c>
      <c r="G353" s="1" t="s">
        <v>16</v>
      </c>
      <c r="H353" s="1" t="s">
        <v>30</v>
      </c>
      <c r="J353" s="2">
        <v>794744</v>
      </c>
      <c r="L353" s="15" t="str">
        <f t="shared" si="12"/>
        <v>OPAC</v>
      </c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27">
      <c r="A354" s="1"/>
      <c r="B354" s="1" t="s">
        <v>12</v>
      </c>
      <c r="C354" s="1"/>
      <c r="D354" s="1" t="s">
        <v>58</v>
      </c>
      <c r="E354" s="1" t="s">
        <v>59</v>
      </c>
      <c r="F354" s="16" t="s">
        <v>525</v>
      </c>
      <c r="G354" s="1" t="s">
        <v>16</v>
      </c>
      <c r="H354" s="1" t="s">
        <v>30</v>
      </c>
      <c r="J354" s="2">
        <v>792798</v>
      </c>
      <c r="L354" s="15" t="str">
        <f t="shared" si="12"/>
        <v>OPAC</v>
      </c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27">
      <c r="A355" s="1"/>
      <c r="B355" s="1" t="s">
        <v>12</v>
      </c>
      <c r="C355" s="1"/>
      <c r="D355" s="1" t="s">
        <v>61</v>
      </c>
      <c r="E355" s="1" t="s">
        <v>59</v>
      </c>
      <c r="F355" s="16" t="s">
        <v>60</v>
      </c>
      <c r="G355" s="1" t="s">
        <v>24</v>
      </c>
      <c r="H355" s="1" t="s">
        <v>30</v>
      </c>
      <c r="J355" s="2">
        <v>846034</v>
      </c>
      <c r="L355" s="15" t="str">
        <f t="shared" si="12"/>
        <v>OPAC</v>
      </c>
      <c r="M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>
      <c r="A356" s="1"/>
      <c r="B356" s="1" t="s">
        <v>12</v>
      </c>
      <c r="C356" s="1"/>
      <c r="D356" s="1" t="s">
        <v>61</v>
      </c>
      <c r="E356" s="1" t="s">
        <v>59</v>
      </c>
      <c r="F356" s="16" t="s">
        <v>526</v>
      </c>
      <c r="G356" s="1" t="s">
        <v>24</v>
      </c>
      <c r="H356" s="1" t="s">
        <v>30</v>
      </c>
      <c r="J356" s="2">
        <v>794744</v>
      </c>
      <c r="L356" s="15" t="str">
        <f t="shared" si="12"/>
        <v>OPAC</v>
      </c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27">
      <c r="A357" s="1"/>
      <c r="B357" s="1" t="s">
        <v>12</v>
      </c>
      <c r="C357" s="1"/>
      <c r="D357" s="1" t="s">
        <v>61</v>
      </c>
      <c r="E357" s="1" t="s">
        <v>59</v>
      </c>
      <c r="F357" s="16" t="s">
        <v>525</v>
      </c>
      <c r="G357" s="1" t="s">
        <v>24</v>
      </c>
      <c r="H357" s="1" t="s">
        <v>30</v>
      </c>
      <c r="J357" s="2">
        <v>792798</v>
      </c>
      <c r="L357" s="15" t="str">
        <f t="shared" si="12"/>
        <v>OPAC</v>
      </c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27">
      <c r="A358" s="1"/>
      <c r="B358" s="1" t="s">
        <v>12</v>
      </c>
      <c r="C358" s="1" t="s">
        <v>110</v>
      </c>
      <c r="D358" s="1" t="s">
        <v>549</v>
      </c>
      <c r="E358" s="1" t="s">
        <v>296</v>
      </c>
      <c r="F358" s="16" t="s">
        <v>561</v>
      </c>
      <c r="G358" s="1" t="s">
        <v>24</v>
      </c>
      <c r="H358" s="1" t="s">
        <v>30</v>
      </c>
      <c r="J358" s="2">
        <v>122704</v>
      </c>
      <c r="L358" s="15" t="str">
        <f t="shared" si="12"/>
        <v>OPAC</v>
      </c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27">
      <c r="A359" s="1"/>
      <c r="B359" s="1" t="s">
        <v>12</v>
      </c>
      <c r="C359" s="1" t="s">
        <v>110</v>
      </c>
      <c r="D359" s="1" t="s">
        <v>549</v>
      </c>
      <c r="E359" s="1" t="s">
        <v>296</v>
      </c>
      <c r="F359" s="16" t="s">
        <v>557</v>
      </c>
      <c r="G359" s="1" t="s">
        <v>24</v>
      </c>
      <c r="H359" s="1" t="s">
        <v>30</v>
      </c>
      <c r="J359" s="2">
        <v>748036</v>
      </c>
      <c r="L359" s="15" t="str">
        <f t="shared" si="12"/>
        <v>OPAC</v>
      </c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27">
      <c r="A360" s="1"/>
      <c r="B360" s="1" t="s">
        <v>12</v>
      </c>
      <c r="C360" s="1" t="s">
        <v>110</v>
      </c>
      <c r="D360" s="1" t="s">
        <v>549</v>
      </c>
      <c r="E360" s="1" t="s">
        <v>296</v>
      </c>
      <c r="F360" s="16" t="s">
        <v>548</v>
      </c>
      <c r="G360" s="1" t="s">
        <v>24</v>
      </c>
      <c r="H360" s="1" t="s">
        <v>30</v>
      </c>
      <c r="J360" s="2">
        <v>337707</v>
      </c>
      <c r="L360" s="15" t="str">
        <f t="shared" si="12"/>
        <v>OPAC</v>
      </c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>
      <c r="A361" s="1"/>
      <c r="B361" s="1" t="s">
        <v>12</v>
      </c>
      <c r="C361" s="1" t="s">
        <v>294</v>
      </c>
      <c r="D361" s="1" t="s">
        <v>295</v>
      </c>
      <c r="E361" s="1" t="s">
        <v>296</v>
      </c>
      <c r="F361" s="16" t="s">
        <v>297</v>
      </c>
      <c r="G361" s="1" t="s">
        <v>16</v>
      </c>
      <c r="H361" s="1" t="s">
        <v>30</v>
      </c>
      <c r="J361" s="2">
        <v>847229</v>
      </c>
      <c r="L361" s="15" t="str">
        <f t="shared" si="12"/>
        <v>OPAC</v>
      </c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27">
      <c r="A362" s="1"/>
      <c r="B362" s="1" t="s">
        <v>12</v>
      </c>
      <c r="C362" s="1" t="s">
        <v>550</v>
      </c>
      <c r="D362" s="1" t="s">
        <v>295</v>
      </c>
      <c r="E362" s="1" t="s">
        <v>296</v>
      </c>
      <c r="F362" s="2" t="s">
        <v>644</v>
      </c>
      <c r="G362" s="1" t="s">
        <v>16</v>
      </c>
      <c r="H362" s="1" t="s">
        <v>30</v>
      </c>
      <c r="J362" s="2">
        <v>122704</v>
      </c>
      <c r="L362" s="15" t="str">
        <f t="shared" si="12"/>
        <v>OPAC</v>
      </c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27">
      <c r="A363" s="1"/>
      <c r="B363" s="1" t="s">
        <v>12</v>
      </c>
      <c r="C363" s="1" t="s">
        <v>294</v>
      </c>
      <c r="D363" s="1" t="s">
        <v>295</v>
      </c>
      <c r="E363" s="1" t="s">
        <v>296</v>
      </c>
      <c r="F363" s="16" t="s">
        <v>548</v>
      </c>
      <c r="G363" s="1" t="s">
        <v>16</v>
      </c>
      <c r="H363" s="1" t="s">
        <v>30</v>
      </c>
      <c r="J363" s="2">
        <v>337707</v>
      </c>
      <c r="L363" s="15" t="str">
        <f t="shared" si="12"/>
        <v>OPAC</v>
      </c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27">
      <c r="A364" s="1"/>
      <c r="B364" s="1" t="s">
        <v>12</v>
      </c>
      <c r="C364" s="1" t="s">
        <v>550</v>
      </c>
      <c r="D364" s="1" t="s">
        <v>295</v>
      </c>
      <c r="E364" s="1" t="s">
        <v>296</v>
      </c>
      <c r="F364" s="2" t="s">
        <v>548</v>
      </c>
      <c r="G364" s="1" t="s">
        <v>16</v>
      </c>
      <c r="H364" s="1" t="s">
        <v>30</v>
      </c>
      <c r="J364" s="2">
        <v>337707</v>
      </c>
      <c r="L364" s="15" t="str">
        <f t="shared" si="12"/>
        <v>OPAC</v>
      </c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27">
      <c r="A365" s="1"/>
      <c r="B365" s="1" t="s">
        <v>12</v>
      </c>
      <c r="C365" s="1" t="s">
        <v>294</v>
      </c>
      <c r="D365" s="1" t="s">
        <v>295</v>
      </c>
      <c r="E365" s="1" t="s">
        <v>296</v>
      </c>
      <c r="F365" s="16" t="s">
        <v>510</v>
      </c>
      <c r="G365" s="1" t="s">
        <v>16</v>
      </c>
      <c r="H365" s="1" t="s">
        <v>30</v>
      </c>
      <c r="J365" s="2">
        <v>119801</v>
      </c>
      <c r="L365" s="15" t="str">
        <f t="shared" si="12"/>
        <v>OPAC</v>
      </c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>
      <c r="A366" s="1"/>
      <c r="B366" s="1" t="s">
        <v>12</v>
      </c>
      <c r="C366" s="1"/>
      <c r="D366" s="1" t="s">
        <v>522</v>
      </c>
      <c r="E366" s="1" t="s">
        <v>523</v>
      </c>
      <c r="F366" s="16" t="s">
        <v>524</v>
      </c>
      <c r="G366" s="1" t="s">
        <v>16</v>
      </c>
      <c r="H366" s="1" t="s">
        <v>17</v>
      </c>
      <c r="J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27">
      <c r="A367" s="1"/>
      <c r="B367" s="1" t="s">
        <v>12</v>
      </c>
      <c r="C367" s="1" t="s">
        <v>26</v>
      </c>
      <c r="D367" s="1" t="s">
        <v>27</v>
      </c>
      <c r="E367" s="1" t="s">
        <v>28</v>
      </c>
      <c r="F367" s="2" t="s">
        <v>29</v>
      </c>
      <c r="G367" s="1" t="s">
        <v>24</v>
      </c>
      <c r="H367" s="1" t="s">
        <v>30</v>
      </c>
      <c r="J367" s="2">
        <v>785057</v>
      </c>
      <c r="L367" s="15" t="str">
        <f t="shared" ref="L367:L398" si="13">HYPERLINK("http://klibs1.kj.yamagata-u.ac.jp/mylimedio/search/search.do?keyword=%23ID%3D"&amp;J367,"OPAC")</f>
        <v>OPAC</v>
      </c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27">
      <c r="A368" s="1"/>
      <c r="B368" s="1" t="s">
        <v>12</v>
      </c>
      <c r="C368" s="1" t="s">
        <v>339</v>
      </c>
      <c r="D368" s="1" t="s">
        <v>340</v>
      </c>
      <c r="E368" s="1" t="s">
        <v>341</v>
      </c>
      <c r="F368" s="16" t="s">
        <v>342</v>
      </c>
      <c r="G368" s="1" t="s">
        <v>16</v>
      </c>
      <c r="H368" s="1" t="s">
        <v>30</v>
      </c>
      <c r="J368" s="2">
        <v>853632</v>
      </c>
      <c r="L368" s="14" t="str">
        <f t="shared" si="13"/>
        <v>OPAC</v>
      </c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27">
      <c r="A369" s="1"/>
      <c r="B369" s="1" t="s">
        <v>12</v>
      </c>
      <c r="C369" s="1" t="s">
        <v>54</v>
      </c>
      <c r="D369" s="1" t="s">
        <v>340</v>
      </c>
      <c r="E369" s="1" t="s">
        <v>341</v>
      </c>
      <c r="F369" s="16" t="s">
        <v>343</v>
      </c>
      <c r="G369" s="1" t="s">
        <v>16</v>
      </c>
      <c r="H369" s="1" t="s">
        <v>30</v>
      </c>
      <c r="J369" s="2">
        <v>853632</v>
      </c>
      <c r="L369" s="14" t="str">
        <f t="shared" si="13"/>
        <v>OPAC</v>
      </c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27">
      <c r="A370" s="1"/>
      <c r="B370" s="1" t="s">
        <v>12</v>
      </c>
      <c r="C370" s="1" t="s">
        <v>109</v>
      </c>
      <c r="D370" s="1" t="s">
        <v>340</v>
      </c>
      <c r="E370" s="1" t="s">
        <v>341</v>
      </c>
      <c r="F370" s="16" t="s">
        <v>343</v>
      </c>
      <c r="G370" s="1" t="s">
        <v>16</v>
      </c>
      <c r="H370" s="1" t="s">
        <v>30</v>
      </c>
      <c r="J370" s="2">
        <v>853632</v>
      </c>
      <c r="L370" s="14" t="str">
        <f t="shared" si="13"/>
        <v>OPAC</v>
      </c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27">
      <c r="A371" s="1"/>
      <c r="B371" s="1" t="s">
        <v>12</v>
      </c>
      <c r="C371" s="1" t="s">
        <v>339</v>
      </c>
      <c r="D371" s="1" t="s">
        <v>340</v>
      </c>
      <c r="E371" s="1" t="s">
        <v>341</v>
      </c>
      <c r="F371" s="16" t="s">
        <v>470</v>
      </c>
      <c r="G371" s="1" t="s">
        <v>16</v>
      </c>
      <c r="H371" s="1" t="s">
        <v>30</v>
      </c>
      <c r="J371" s="2">
        <v>850477</v>
      </c>
      <c r="L371" s="14" t="str">
        <f t="shared" si="13"/>
        <v>OPAC</v>
      </c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27">
      <c r="A372" s="1"/>
      <c r="B372" s="1" t="s">
        <v>12</v>
      </c>
      <c r="C372" s="1" t="s">
        <v>54</v>
      </c>
      <c r="D372" s="1" t="s">
        <v>340</v>
      </c>
      <c r="E372" s="1" t="s">
        <v>341</v>
      </c>
      <c r="F372" s="16" t="s">
        <v>471</v>
      </c>
      <c r="G372" s="1" t="s">
        <v>16</v>
      </c>
      <c r="H372" s="1" t="s">
        <v>30</v>
      </c>
      <c r="J372" s="2">
        <v>850477</v>
      </c>
      <c r="L372" s="14" t="str">
        <f t="shared" si="13"/>
        <v>OPAC</v>
      </c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27">
      <c r="A373" s="1"/>
      <c r="B373" s="1" t="s">
        <v>12</v>
      </c>
      <c r="C373" s="1" t="s">
        <v>109</v>
      </c>
      <c r="D373" s="1" t="s">
        <v>340</v>
      </c>
      <c r="E373" s="1" t="s">
        <v>341</v>
      </c>
      <c r="F373" s="16" t="s">
        <v>471</v>
      </c>
      <c r="G373" s="1" t="s">
        <v>16</v>
      </c>
      <c r="H373" s="1" t="s">
        <v>30</v>
      </c>
      <c r="J373" s="2">
        <v>850477</v>
      </c>
      <c r="L373" s="15" t="str">
        <f t="shared" si="13"/>
        <v>OPAC</v>
      </c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>
      <c r="A374" s="1"/>
      <c r="B374" s="1" t="s">
        <v>12</v>
      </c>
      <c r="C374" s="1" t="s">
        <v>109</v>
      </c>
      <c r="D374" s="1" t="s">
        <v>472</v>
      </c>
      <c r="E374" s="1" t="s">
        <v>341</v>
      </c>
      <c r="F374" s="16" t="s">
        <v>473</v>
      </c>
      <c r="G374" s="1" t="s">
        <v>24</v>
      </c>
      <c r="H374" s="1" t="s">
        <v>30</v>
      </c>
      <c r="J374" s="2">
        <v>850477</v>
      </c>
      <c r="L374" s="15" t="str">
        <f t="shared" si="13"/>
        <v>OPAC</v>
      </c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40.5">
      <c r="A375" s="1"/>
      <c r="B375" s="1" t="s">
        <v>12</v>
      </c>
      <c r="C375" s="1"/>
      <c r="D375" s="1" t="s">
        <v>454</v>
      </c>
      <c r="E375" s="1" t="s">
        <v>455</v>
      </c>
      <c r="F375" s="16" t="s">
        <v>456</v>
      </c>
      <c r="G375" s="1" t="s">
        <v>16</v>
      </c>
      <c r="H375" s="1" t="s">
        <v>30</v>
      </c>
      <c r="J375" s="2">
        <v>858202</v>
      </c>
      <c r="L375" s="15" t="str">
        <f t="shared" si="13"/>
        <v>OPAC</v>
      </c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27">
      <c r="A376" s="1"/>
      <c r="B376" s="1" t="s">
        <v>12</v>
      </c>
      <c r="C376" s="1" t="s">
        <v>537</v>
      </c>
      <c r="D376" s="1" t="s">
        <v>248</v>
      </c>
      <c r="E376" s="1" t="s">
        <v>538</v>
      </c>
      <c r="F376" s="16" t="s">
        <v>250</v>
      </c>
      <c r="G376" s="1" t="s">
        <v>24</v>
      </c>
      <c r="H376" s="1" t="s">
        <v>30</v>
      </c>
      <c r="J376" s="2">
        <v>798414</v>
      </c>
      <c r="L376" s="15" t="str">
        <f t="shared" si="13"/>
        <v>OPAC</v>
      </c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27">
      <c r="A377" s="1"/>
      <c r="B377" s="1" t="s">
        <v>12</v>
      </c>
      <c r="C377" s="1" t="s">
        <v>537</v>
      </c>
      <c r="D377" s="1" t="s">
        <v>248</v>
      </c>
      <c r="E377" s="1" t="s">
        <v>538</v>
      </c>
      <c r="F377" s="16" t="s">
        <v>251</v>
      </c>
      <c r="G377" s="1" t="s">
        <v>24</v>
      </c>
      <c r="H377" s="1" t="s">
        <v>30</v>
      </c>
      <c r="J377" s="2">
        <v>767324</v>
      </c>
      <c r="L377" s="15" t="str">
        <f t="shared" si="13"/>
        <v>OPAC</v>
      </c>
      <c r="M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27">
      <c r="A378" s="1"/>
      <c r="B378" s="1" t="s">
        <v>12</v>
      </c>
      <c r="C378" s="1" t="s">
        <v>554</v>
      </c>
      <c r="D378" s="1" t="s">
        <v>555</v>
      </c>
      <c r="E378" s="1" t="s">
        <v>538</v>
      </c>
      <c r="F378" s="2" t="s">
        <v>618</v>
      </c>
      <c r="G378" s="1" t="s">
        <v>16</v>
      </c>
      <c r="H378" s="1" t="s">
        <v>30</v>
      </c>
      <c r="J378" s="2">
        <v>854013</v>
      </c>
      <c r="L378" s="15" t="str">
        <f t="shared" si="13"/>
        <v>OPAC</v>
      </c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27">
      <c r="A379" s="1"/>
      <c r="B379" s="1" t="s">
        <v>12</v>
      </c>
      <c r="C379" s="1" t="s">
        <v>554</v>
      </c>
      <c r="D379" s="1" t="s">
        <v>555</v>
      </c>
      <c r="E379" s="1" t="s">
        <v>538</v>
      </c>
      <c r="F379" s="2" t="s">
        <v>617</v>
      </c>
      <c r="G379" s="1" t="s">
        <v>16</v>
      </c>
      <c r="H379" s="1" t="s">
        <v>30</v>
      </c>
      <c r="J379" s="2">
        <v>730343</v>
      </c>
      <c r="L379" s="15" t="str">
        <f t="shared" si="13"/>
        <v>OPAC</v>
      </c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40.5">
      <c r="A380" s="1"/>
      <c r="B380" s="1" t="s">
        <v>12</v>
      </c>
      <c r="C380" s="1" t="s">
        <v>554</v>
      </c>
      <c r="D380" s="1" t="s">
        <v>555</v>
      </c>
      <c r="E380" s="1" t="s">
        <v>538</v>
      </c>
      <c r="F380" s="2" t="s">
        <v>615</v>
      </c>
      <c r="G380" s="1" t="s">
        <v>16</v>
      </c>
      <c r="H380" s="1" t="s">
        <v>30</v>
      </c>
      <c r="J380" s="2">
        <v>122274</v>
      </c>
      <c r="L380" s="15" t="str">
        <f t="shared" si="13"/>
        <v>OPAC</v>
      </c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40.5">
      <c r="A381" s="1"/>
      <c r="B381" s="1" t="s">
        <v>12</v>
      </c>
      <c r="C381" s="1" t="s">
        <v>554</v>
      </c>
      <c r="D381" s="1" t="s">
        <v>555</v>
      </c>
      <c r="E381" s="1" t="s">
        <v>538</v>
      </c>
      <c r="F381" s="2" t="s">
        <v>556</v>
      </c>
      <c r="G381" s="1" t="s">
        <v>16</v>
      </c>
      <c r="H381" s="1" t="s">
        <v>30</v>
      </c>
      <c r="J381" s="2">
        <v>767294</v>
      </c>
      <c r="L381" s="15" t="str">
        <f t="shared" si="13"/>
        <v>OPAC</v>
      </c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27">
      <c r="A382" s="1"/>
      <c r="B382" s="1" t="s">
        <v>12</v>
      </c>
      <c r="C382" s="1" t="s">
        <v>247</v>
      </c>
      <c r="D382" s="1" t="s">
        <v>248</v>
      </c>
      <c r="E382" s="1" t="s">
        <v>249</v>
      </c>
      <c r="F382" s="16" t="s">
        <v>250</v>
      </c>
      <c r="G382" s="1" t="s">
        <v>24</v>
      </c>
      <c r="H382" s="1" t="s">
        <v>30</v>
      </c>
      <c r="J382" s="2">
        <v>798414</v>
      </c>
      <c r="L382" s="15" t="str">
        <f t="shared" si="13"/>
        <v>OPAC</v>
      </c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27">
      <c r="A383" s="1"/>
      <c r="B383" s="1" t="s">
        <v>12</v>
      </c>
      <c r="C383" s="1" t="s">
        <v>554</v>
      </c>
      <c r="D383" s="1" t="s">
        <v>248</v>
      </c>
      <c r="E383" s="1" t="s">
        <v>249</v>
      </c>
      <c r="F383" s="16" t="s">
        <v>250</v>
      </c>
      <c r="G383" s="1" t="s">
        <v>24</v>
      </c>
      <c r="H383" s="1" t="s">
        <v>30</v>
      </c>
      <c r="J383" s="2">
        <v>798414</v>
      </c>
      <c r="L383" s="15" t="str">
        <f t="shared" si="13"/>
        <v>OPAC</v>
      </c>
      <c r="M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27">
      <c r="A384" s="1"/>
      <c r="B384" s="1" t="s">
        <v>12</v>
      </c>
      <c r="C384" s="1" t="s">
        <v>247</v>
      </c>
      <c r="D384" s="1" t="s">
        <v>248</v>
      </c>
      <c r="E384" s="1" t="s">
        <v>249</v>
      </c>
      <c r="F384" s="16" t="s">
        <v>251</v>
      </c>
      <c r="G384" s="1" t="s">
        <v>24</v>
      </c>
      <c r="H384" s="1" t="s">
        <v>30</v>
      </c>
      <c r="J384" s="2">
        <v>767324</v>
      </c>
      <c r="L384" s="15" t="str">
        <f t="shared" si="13"/>
        <v>OPAC</v>
      </c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27">
      <c r="A385" s="1"/>
      <c r="B385" s="1" t="s">
        <v>12</v>
      </c>
      <c r="C385" s="1" t="s">
        <v>554</v>
      </c>
      <c r="D385" s="1" t="s">
        <v>248</v>
      </c>
      <c r="E385" s="1" t="s">
        <v>249</v>
      </c>
      <c r="F385" s="16" t="s">
        <v>251</v>
      </c>
      <c r="G385" s="1" t="s">
        <v>24</v>
      </c>
      <c r="H385" s="1" t="s">
        <v>30</v>
      </c>
      <c r="J385" s="2">
        <v>767324</v>
      </c>
      <c r="L385" s="15" t="str">
        <f t="shared" si="13"/>
        <v>OPAC</v>
      </c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27">
      <c r="A386" s="1"/>
      <c r="B386" s="1" t="s">
        <v>12</v>
      </c>
      <c r="C386" s="1"/>
      <c r="D386" s="1" t="s">
        <v>385</v>
      </c>
      <c r="E386" s="1" t="s">
        <v>386</v>
      </c>
      <c r="F386" s="16" t="s">
        <v>441</v>
      </c>
      <c r="G386" s="1" t="s">
        <v>24</v>
      </c>
      <c r="H386" s="1" t="s">
        <v>30</v>
      </c>
      <c r="J386" s="2">
        <v>842960</v>
      </c>
      <c r="L386" s="15" t="str">
        <f t="shared" si="13"/>
        <v>OPAC</v>
      </c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27">
      <c r="A387" s="1"/>
      <c r="B387" s="1" t="s">
        <v>12</v>
      </c>
      <c r="C387" s="1"/>
      <c r="D387" s="1" t="s">
        <v>385</v>
      </c>
      <c r="E387" s="1" t="s">
        <v>386</v>
      </c>
      <c r="F387" s="16" t="s">
        <v>441</v>
      </c>
      <c r="G387" s="1" t="s">
        <v>24</v>
      </c>
      <c r="H387" s="1" t="s">
        <v>30</v>
      </c>
      <c r="J387" s="2">
        <v>842960</v>
      </c>
      <c r="L387" s="15" t="str">
        <f t="shared" si="13"/>
        <v>OPAC</v>
      </c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27">
      <c r="A388" s="1"/>
      <c r="B388" s="1" t="s">
        <v>12</v>
      </c>
      <c r="C388" s="1"/>
      <c r="D388" s="1" t="s">
        <v>385</v>
      </c>
      <c r="E388" s="1" t="s">
        <v>386</v>
      </c>
      <c r="F388" s="16" t="s">
        <v>688</v>
      </c>
      <c r="G388" s="1" t="s">
        <v>24</v>
      </c>
      <c r="H388" s="1" t="s">
        <v>152</v>
      </c>
      <c r="J388" s="2">
        <v>320801</v>
      </c>
      <c r="L388" s="15" t="str">
        <f t="shared" si="13"/>
        <v>OPAC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27">
      <c r="A389" s="1"/>
      <c r="B389" s="1" t="s">
        <v>12</v>
      </c>
      <c r="C389" s="1"/>
      <c r="D389" s="1" t="s">
        <v>385</v>
      </c>
      <c r="E389" s="1" t="s">
        <v>386</v>
      </c>
      <c r="F389" s="16" t="s">
        <v>387</v>
      </c>
      <c r="G389" s="1" t="s">
        <v>24</v>
      </c>
      <c r="H389" s="1" t="s">
        <v>152</v>
      </c>
      <c r="J389" s="2">
        <v>320801</v>
      </c>
      <c r="L389" s="15" t="str">
        <f t="shared" si="13"/>
        <v>OPAC</v>
      </c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27">
      <c r="A390" s="1"/>
      <c r="B390" s="1" t="s">
        <v>12</v>
      </c>
      <c r="C390" s="1" t="s">
        <v>74</v>
      </c>
      <c r="D390" s="1" t="s">
        <v>437</v>
      </c>
      <c r="E390" s="1" t="s">
        <v>438</v>
      </c>
      <c r="F390" s="16" t="s">
        <v>439</v>
      </c>
      <c r="G390" s="1" t="s">
        <v>24</v>
      </c>
      <c r="H390" s="1" t="s">
        <v>30</v>
      </c>
      <c r="J390" s="2">
        <v>739606</v>
      </c>
      <c r="L390" s="15" t="str">
        <f t="shared" si="13"/>
        <v>OPAC</v>
      </c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27">
      <c r="A391" s="1"/>
      <c r="B391" s="1" t="s">
        <v>12</v>
      </c>
      <c r="C391" s="1" t="s">
        <v>109</v>
      </c>
      <c r="D391" s="1" t="s">
        <v>437</v>
      </c>
      <c r="E391" s="1" t="s">
        <v>438</v>
      </c>
      <c r="F391" s="16" t="s">
        <v>442</v>
      </c>
      <c r="G391" s="1" t="s">
        <v>24</v>
      </c>
      <c r="H391" s="1" t="s">
        <v>30</v>
      </c>
      <c r="J391" s="2">
        <v>739606</v>
      </c>
      <c r="L391" s="15" t="str">
        <f t="shared" si="13"/>
        <v>OPAC</v>
      </c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>
      <c r="A392" s="1"/>
      <c r="B392" s="1" t="s">
        <v>12</v>
      </c>
      <c r="C392" s="1" t="s">
        <v>166</v>
      </c>
      <c r="D392" s="1" t="s">
        <v>167</v>
      </c>
      <c r="E392" s="1" t="s">
        <v>168</v>
      </c>
      <c r="F392" s="16" t="s">
        <v>461</v>
      </c>
      <c r="G392" s="1" t="s">
        <v>16</v>
      </c>
      <c r="H392" s="1" t="s">
        <v>30</v>
      </c>
      <c r="J392" s="2">
        <v>119662</v>
      </c>
      <c r="L392" s="15" t="str">
        <f t="shared" si="13"/>
        <v>OPAC</v>
      </c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27">
      <c r="A393" s="1"/>
      <c r="B393" s="1" t="s">
        <v>12</v>
      </c>
      <c r="C393" s="1" t="s">
        <v>166</v>
      </c>
      <c r="D393" s="1" t="s">
        <v>167</v>
      </c>
      <c r="E393" s="1" t="s">
        <v>168</v>
      </c>
      <c r="F393" s="16" t="s">
        <v>457</v>
      </c>
      <c r="G393" s="1" t="s">
        <v>16</v>
      </c>
      <c r="H393" s="1" t="s">
        <v>30</v>
      </c>
      <c r="J393" s="2">
        <v>792907</v>
      </c>
      <c r="L393" s="15" t="str">
        <f t="shared" si="13"/>
        <v>OPAC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>
      <c r="A394" s="1"/>
      <c r="B394" s="1" t="s">
        <v>12</v>
      </c>
      <c r="C394" s="1" t="s">
        <v>166</v>
      </c>
      <c r="D394" s="1" t="s">
        <v>167</v>
      </c>
      <c r="E394" s="1" t="s">
        <v>168</v>
      </c>
      <c r="F394" s="16" t="s">
        <v>458</v>
      </c>
      <c r="G394" s="1" t="s">
        <v>16</v>
      </c>
      <c r="H394" s="1" t="s">
        <v>30</v>
      </c>
      <c r="J394" s="2">
        <v>841552</v>
      </c>
      <c r="L394" s="15" t="str">
        <f t="shared" si="13"/>
        <v>OPAC</v>
      </c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>
      <c r="A395" s="1"/>
      <c r="B395" s="1" t="s">
        <v>12</v>
      </c>
      <c r="C395" s="1" t="s">
        <v>166</v>
      </c>
      <c r="D395" s="1" t="s">
        <v>167</v>
      </c>
      <c r="E395" s="1" t="s">
        <v>168</v>
      </c>
      <c r="F395" s="16" t="s">
        <v>459</v>
      </c>
      <c r="G395" s="1" t="s">
        <v>16</v>
      </c>
      <c r="H395" s="1" t="s">
        <v>30</v>
      </c>
      <c r="J395" s="2">
        <v>121522</v>
      </c>
      <c r="L395" s="15" t="str">
        <f t="shared" si="13"/>
        <v>OPAC</v>
      </c>
      <c r="M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>
      <c r="A396" s="1"/>
      <c r="B396" s="1" t="s">
        <v>12</v>
      </c>
      <c r="C396" s="1" t="s">
        <v>166</v>
      </c>
      <c r="D396" s="1" t="s">
        <v>167</v>
      </c>
      <c r="E396" s="1" t="s">
        <v>168</v>
      </c>
      <c r="F396" s="16" t="s">
        <v>460</v>
      </c>
      <c r="G396" s="1" t="s">
        <v>16</v>
      </c>
      <c r="H396" s="1" t="s">
        <v>30</v>
      </c>
      <c r="J396" s="2">
        <v>745973</v>
      </c>
      <c r="L396" s="15" t="str">
        <f t="shared" si="13"/>
        <v>OPAC</v>
      </c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27">
      <c r="A397" s="1"/>
      <c r="B397" s="1" t="s">
        <v>12</v>
      </c>
      <c r="C397" s="1" t="s">
        <v>166</v>
      </c>
      <c r="D397" s="1" t="s">
        <v>167</v>
      </c>
      <c r="E397" s="1" t="s">
        <v>168</v>
      </c>
      <c r="F397" s="16" t="s">
        <v>169</v>
      </c>
      <c r="G397" s="1" t="s">
        <v>16</v>
      </c>
      <c r="H397" s="1" t="s">
        <v>30</v>
      </c>
      <c r="J397" s="2">
        <v>141490</v>
      </c>
      <c r="L397" s="15" t="str">
        <f t="shared" si="13"/>
        <v>OPAC</v>
      </c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>
      <c r="A398" s="1"/>
      <c r="B398" s="1" t="s">
        <v>12</v>
      </c>
      <c r="C398" s="1"/>
      <c r="D398" s="1" t="s">
        <v>428</v>
      </c>
      <c r="E398" s="1" t="s">
        <v>429</v>
      </c>
      <c r="F398" s="16" t="s">
        <v>430</v>
      </c>
      <c r="G398" s="1" t="s">
        <v>16</v>
      </c>
      <c r="H398" s="1" t="s">
        <v>30</v>
      </c>
      <c r="J398" s="2">
        <v>779098</v>
      </c>
      <c r="L398" s="15" t="str">
        <f t="shared" si="13"/>
        <v>OPAC</v>
      </c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>
      <c r="A399" s="1"/>
      <c r="B399" s="1" t="s">
        <v>12</v>
      </c>
      <c r="C399" s="1"/>
      <c r="D399" s="1" t="s">
        <v>428</v>
      </c>
      <c r="E399" s="1" t="s">
        <v>429</v>
      </c>
      <c r="F399" s="16" t="s">
        <v>430</v>
      </c>
      <c r="G399" s="1" t="s">
        <v>16</v>
      </c>
      <c r="H399" s="1" t="s">
        <v>30</v>
      </c>
      <c r="J399" s="2">
        <v>779098</v>
      </c>
      <c r="L399" s="15" t="str">
        <f t="shared" ref="L399:L430" si="14">HYPERLINK("http://klibs1.kj.yamagata-u.ac.jp/mylimedio/search/search.do?keyword=%23ID%3D"&amp;J399,"OPAC")</f>
        <v>OPAC</v>
      </c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>
      <c r="A400" s="1"/>
      <c r="B400" s="1" t="s">
        <v>12</v>
      </c>
      <c r="C400" s="1"/>
      <c r="D400" s="1" t="s">
        <v>440</v>
      </c>
      <c r="E400" s="1" t="s">
        <v>429</v>
      </c>
      <c r="F400" s="16" t="s">
        <v>430</v>
      </c>
      <c r="G400" s="1" t="s">
        <v>24</v>
      </c>
      <c r="H400" s="1" t="s">
        <v>30</v>
      </c>
      <c r="J400" s="2">
        <v>779098</v>
      </c>
      <c r="L400" s="15" t="str">
        <f t="shared" si="14"/>
        <v>OPAC</v>
      </c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>
      <c r="A401" s="1"/>
      <c r="B401" s="1" t="s">
        <v>12</v>
      </c>
      <c r="C401" s="1"/>
      <c r="D401" s="1" t="s">
        <v>440</v>
      </c>
      <c r="E401" s="1" t="s">
        <v>429</v>
      </c>
      <c r="F401" s="16" t="s">
        <v>430</v>
      </c>
      <c r="G401" s="1" t="s">
        <v>24</v>
      </c>
      <c r="H401" s="1" t="s">
        <v>30</v>
      </c>
      <c r="J401" s="2">
        <v>779098</v>
      </c>
      <c r="L401" s="15" t="str">
        <f t="shared" si="14"/>
        <v>OPAC</v>
      </c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>
      <c r="A402" s="1"/>
      <c r="B402" s="1" t="s">
        <v>12</v>
      </c>
      <c r="C402" s="1" t="s">
        <v>74</v>
      </c>
      <c r="D402" s="1" t="s">
        <v>208</v>
      </c>
      <c r="E402" s="1" t="s">
        <v>209</v>
      </c>
      <c r="F402" s="16" t="s">
        <v>211</v>
      </c>
      <c r="G402" s="1" t="s">
        <v>24</v>
      </c>
      <c r="H402" s="1" t="s">
        <v>30</v>
      </c>
      <c r="J402" s="2">
        <v>794745</v>
      </c>
      <c r="L402" s="15" t="str">
        <f t="shared" si="14"/>
        <v>OPAC</v>
      </c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>
      <c r="A403" s="1"/>
      <c r="B403" s="1" t="s">
        <v>12</v>
      </c>
      <c r="C403" s="1" t="s">
        <v>110</v>
      </c>
      <c r="D403" s="1" t="s">
        <v>208</v>
      </c>
      <c r="E403" s="1" t="s">
        <v>209</v>
      </c>
      <c r="F403" s="16" t="s">
        <v>211</v>
      </c>
      <c r="G403" s="1" t="s">
        <v>24</v>
      </c>
      <c r="H403" s="1" t="s">
        <v>30</v>
      </c>
      <c r="J403" s="2">
        <v>794745</v>
      </c>
      <c r="L403" s="15" t="str">
        <f t="shared" si="14"/>
        <v>OPAC</v>
      </c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>
      <c r="A404" s="1"/>
      <c r="B404" s="1" t="s">
        <v>12</v>
      </c>
      <c r="C404" s="1" t="s">
        <v>74</v>
      </c>
      <c r="D404" s="1" t="s">
        <v>208</v>
      </c>
      <c r="E404" s="1" t="s">
        <v>209</v>
      </c>
      <c r="F404" s="16" t="s">
        <v>213</v>
      </c>
      <c r="G404" s="1" t="s">
        <v>24</v>
      </c>
      <c r="H404" s="1" t="s">
        <v>30</v>
      </c>
      <c r="J404" s="2">
        <v>750536</v>
      </c>
      <c r="L404" s="15" t="str">
        <f t="shared" si="14"/>
        <v>OPAC</v>
      </c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>
      <c r="A405" s="1"/>
      <c r="B405" s="1" t="s">
        <v>12</v>
      </c>
      <c r="C405" s="1" t="s">
        <v>110</v>
      </c>
      <c r="D405" s="1" t="s">
        <v>208</v>
      </c>
      <c r="E405" s="1" t="s">
        <v>209</v>
      </c>
      <c r="F405" s="16" t="s">
        <v>213</v>
      </c>
      <c r="G405" s="1" t="s">
        <v>24</v>
      </c>
      <c r="H405" s="1" t="s">
        <v>30</v>
      </c>
      <c r="J405" s="2">
        <v>750536</v>
      </c>
      <c r="L405" s="15" t="str">
        <f t="shared" si="14"/>
        <v>OPAC</v>
      </c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>
      <c r="A406" s="1"/>
      <c r="B406" s="1" t="s">
        <v>12</v>
      </c>
      <c r="C406" s="1" t="s">
        <v>74</v>
      </c>
      <c r="D406" s="1" t="s">
        <v>208</v>
      </c>
      <c r="E406" s="1" t="s">
        <v>209</v>
      </c>
      <c r="F406" s="16" t="s">
        <v>212</v>
      </c>
      <c r="G406" s="1" t="s">
        <v>24</v>
      </c>
      <c r="H406" s="1" t="s">
        <v>30</v>
      </c>
      <c r="J406" s="2">
        <v>791162</v>
      </c>
      <c r="L406" s="15" t="str">
        <f t="shared" si="14"/>
        <v>OPAC</v>
      </c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>
      <c r="A407" s="1"/>
      <c r="B407" s="1" t="s">
        <v>12</v>
      </c>
      <c r="C407" s="1" t="s">
        <v>110</v>
      </c>
      <c r="D407" s="1" t="s">
        <v>208</v>
      </c>
      <c r="E407" s="1" t="s">
        <v>209</v>
      </c>
      <c r="F407" s="16" t="s">
        <v>212</v>
      </c>
      <c r="G407" s="1" t="s">
        <v>24</v>
      </c>
      <c r="H407" s="1" t="s">
        <v>30</v>
      </c>
      <c r="J407" s="2">
        <v>791162</v>
      </c>
      <c r="L407" s="15" t="str">
        <f t="shared" si="14"/>
        <v>OPAC</v>
      </c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>
      <c r="A408" s="1"/>
      <c r="B408" s="1" t="s">
        <v>12</v>
      </c>
      <c r="C408" s="1" t="s">
        <v>74</v>
      </c>
      <c r="D408" s="1" t="s">
        <v>208</v>
      </c>
      <c r="E408" s="1" t="s">
        <v>209</v>
      </c>
      <c r="F408" s="16" t="s">
        <v>210</v>
      </c>
      <c r="G408" s="1" t="s">
        <v>24</v>
      </c>
      <c r="H408" s="1" t="s">
        <v>30</v>
      </c>
      <c r="J408" s="2">
        <v>842956</v>
      </c>
      <c r="L408" s="15" t="str">
        <f t="shared" si="14"/>
        <v>OPAC</v>
      </c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>
      <c r="A409" s="1"/>
      <c r="B409" s="1" t="s">
        <v>12</v>
      </c>
      <c r="C409" s="1" t="s">
        <v>110</v>
      </c>
      <c r="D409" s="1" t="s">
        <v>208</v>
      </c>
      <c r="E409" s="1" t="s">
        <v>209</v>
      </c>
      <c r="F409" s="16" t="s">
        <v>210</v>
      </c>
      <c r="G409" s="1" t="s">
        <v>24</v>
      </c>
      <c r="H409" s="1" t="s">
        <v>30</v>
      </c>
      <c r="J409" s="2">
        <v>842956</v>
      </c>
      <c r="L409" s="15" t="str">
        <f t="shared" si="14"/>
        <v>OPAC</v>
      </c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27">
      <c r="A410" s="1"/>
      <c r="B410" s="1" t="s">
        <v>12</v>
      </c>
      <c r="C410" s="1" t="s">
        <v>74</v>
      </c>
      <c r="D410" s="1" t="s">
        <v>417</v>
      </c>
      <c r="E410" s="1" t="s">
        <v>209</v>
      </c>
      <c r="F410" s="16" t="s">
        <v>418</v>
      </c>
      <c r="G410" s="1" t="s">
        <v>16</v>
      </c>
      <c r="H410" s="1" t="s">
        <v>30</v>
      </c>
      <c r="J410" s="2">
        <v>794745</v>
      </c>
      <c r="L410" s="15" t="str">
        <f t="shared" si="14"/>
        <v>OPAC</v>
      </c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27">
      <c r="A411" s="1"/>
      <c r="B411" s="1" t="s">
        <v>12</v>
      </c>
      <c r="C411" s="1" t="s">
        <v>110</v>
      </c>
      <c r="D411" s="1" t="s">
        <v>417</v>
      </c>
      <c r="E411" s="1" t="s">
        <v>209</v>
      </c>
      <c r="F411" s="16" t="s">
        <v>418</v>
      </c>
      <c r="G411" s="1" t="s">
        <v>16</v>
      </c>
      <c r="H411" s="1" t="s">
        <v>30</v>
      </c>
      <c r="J411" s="2">
        <v>794745</v>
      </c>
      <c r="L411" s="15" t="str">
        <f t="shared" si="14"/>
        <v>OPAC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27">
      <c r="A412" s="1"/>
      <c r="B412" s="1" t="s">
        <v>12</v>
      </c>
      <c r="C412" s="1" t="s">
        <v>74</v>
      </c>
      <c r="D412" s="1" t="s">
        <v>417</v>
      </c>
      <c r="E412" s="1" t="s">
        <v>209</v>
      </c>
      <c r="F412" s="16" t="s">
        <v>474</v>
      </c>
      <c r="G412" s="1" t="s">
        <v>16</v>
      </c>
      <c r="H412" s="1" t="s">
        <v>30</v>
      </c>
      <c r="J412" s="2">
        <v>791162</v>
      </c>
      <c r="L412" s="15" t="str">
        <f t="shared" si="14"/>
        <v>OPAC</v>
      </c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27">
      <c r="A413" s="1"/>
      <c r="B413" s="1" t="s">
        <v>12</v>
      </c>
      <c r="C413" s="1" t="s">
        <v>110</v>
      </c>
      <c r="D413" s="1" t="s">
        <v>417</v>
      </c>
      <c r="E413" s="1" t="s">
        <v>209</v>
      </c>
      <c r="F413" s="16" t="s">
        <v>474</v>
      </c>
      <c r="G413" s="1" t="s">
        <v>16</v>
      </c>
      <c r="H413" s="1" t="s">
        <v>30</v>
      </c>
      <c r="J413" s="2">
        <v>791162</v>
      </c>
      <c r="L413" s="15" t="str">
        <f t="shared" si="14"/>
        <v>OPAC</v>
      </c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27">
      <c r="A414" s="1"/>
      <c r="B414" s="1" t="s">
        <v>12</v>
      </c>
      <c r="C414" s="1" t="s">
        <v>74</v>
      </c>
      <c r="D414" s="1" t="s">
        <v>417</v>
      </c>
      <c r="E414" s="1" t="s">
        <v>209</v>
      </c>
      <c r="F414" s="16" t="s">
        <v>475</v>
      </c>
      <c r="G414" s="1" t="s">
        <v>16</v>
      </c>
      <c r="H414" s="1" t="s">
        <v>30</v>
      </c>
      <c r="J414" s="2">
        <v>750536</v>
      </c>
      <c r="L414" s="15" t="str">
        <f t="shared" si="14"/>
        <v>OPAC</v>
      </c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27">
      <c r="A415" s="1"/>
      <c r="B415" s="1" t="s">
        <v>12</v>
      </c>
      <c r="C415" s="1" t="s">
        <v>110</v>
      </c>
      <c r="D415" s="1" t="s">
        <v>417</v>
      </c>
      <c r="E415" s="1" t="s">
        <v>209</v>
      </c>
      <c r="F415" s="16" t="s">
        <v>475</v>
      </c>
      <c r="G415" s="1" t="s">
        <v>16</v>
      </c>
      <c r="H415" s="1" t="s">
        <v>30</v>
      </c>
      <c r="J415" s="2">
        <v>750536</v>
      </c>
      <c r="L415" s="15" t="str">
        <f t="shared" si="14"/>
        <v>OPAC</v>
      </c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27">
      <c r="A416" s="1"/>
      <c r="B416" s="1" t="s">
        <v>12</v>
      </c>
      <c r="C416" s="1" t="s">
        <v>74</v>
      </c>
      <c r="D416" s="1" t="s">
        <v>417</v>
      </c>
      <c r="E416" s="1" t="s">
        <v>209</v>
      </c>
      <c r="F416" s="16" t="s">
        <v>480</v>
      </c>
      <c r="G416" s="1" t="s">
        <v>16</v>
      </c>
      <c r="H416" t="s">
        <v>481</v>
      </c>
      <c r="J416" s="2">
        <v>842956</v>
      </c>
      <c r="L416" s="15" t="str">
        <f t="shared" si="14"/>
        <v>OPAC</v>
      </c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27">
      <c r="A417" s="1"/>
      <c r="B417" s="1" t="s">
        <v>12</v>
      </c>
      <c r="C417" s="1" t="s">
        <v>110</v>
      </c>
      <c r="D417" s="1" t="s">
        <v>417</v>
      </c>
      <c r="E417" s="1" t="s">
        <v>209</v>
      </c>
      <c r="F417" s="16" t="s">
        <v>480</v>
      </c>
      <c r="G417" s="1" t="s">
        <v>16</v>
      </c>
      <c r="H417" t="s">
        <v>481</v>
      </c>
      <c r="J417" s="2">
        <v>842956</v>
      </c>
      <c r="L417" s="15" t="str">
        <f t="shared" si="14"/>
        <v>OPAC</v>
      </c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27">
      <c r="A418" s="1"/>
      <c r="B418" s="1" t="s">
        <v>12</v>
      </c>
      <c r="C418" s="1" t="s">
        <v>20</v>
      </c>
      <c r="D418" s="1" t="s">
        <v>62</v>
      </c>
      <c r="E418" s="1" t="s">
        <v>63</v>
      </c>
      <c r="F418" s="2" t="s">
        <v>64</v>
      </c>
      <c r="G418" s="1" t="s">
        <v>24</v>
      </c>
      <c r="H418" s="1" t="s">
        <v>30</v>
      </c>
      <c r="J418" s="2">
        <v>854563</v>
      </c>
      <c r="L418" s="15" t="str">
        <f t="shared" si="14"/>
        <v>OPAC</v>
      </c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27">
      <c r="A419" s="1"/>
      <c r="B419" s="1" t="s">
        <v>12</v>
      </c>
      <c r="C419" s="1" t="s">
        <v>20</v>
      </c>
      <c r="D419" s="1" t="s">
        <v>45</v>
      </c>
      <c r="E419" s="1" t="s">
        <v>46</v>
      </c>
      <c r="F419" s="2" t="s">
        <v>47</v>
      </c>
      <c r="G419" s="1" t="s">
        <v>16</v>
      </c>
      <c r="H419" s="1" t="s">
        <v>30</v>
      </c>
      <c r="J419" s="2">
        <v>853633</v>
      </c>
      <c r="L419" s="15" t="str">
        <f t="shared" si="14"/>
        <v>OPAC</v>
      </c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27">
      <c r="A420" s="1"/>
      <c r="B420" s="1" t="s">
        <v>12</v>
      </c>
      <c r="C420" s="1"/>
      <c r="D420" s="1" t="s">
        <v>85</v>
      </c>
      <c r="E420" s="1" t="s">
        <v>14</v>
      </c>
      <c r="F420" s="2" t="s">
        <v>86</v>
      </c>
      <c r="G420" s="1" t="s">
        <v>16</v>
      </c>
      <c r="H420" s="1" t="s">
        <v>30</v>
      </c>
      <c r="J420" s="2">
        <v>788917</v>
      </c>
      <c r="L420" s="15" t="str">
        <f t="shared" si="14"/>
        <v>OPAC</v>
      </c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27">
      <c r="A421" s="1"/>
      <c r="B421" s="1" t="s">
        <v>12</v>
      </c>
      <c r="C421" s="1"/>
      <c r="D421" s="1" t="s">
        <v>85</v>
      </c>
      <c r="E421" s="1" t="s">
        <v>14</v>
      </c>
      <c r="F421" s="2" t="s">
        <v>674</v>
      </c>
      <c r="G421" s="1" t="s">
        <v>16</v>
      </c>
      <c r="H421" s="1" t="s">
        <v>30</v>
      </c>
      <c r="J421" s="2">
        <v>122357</v>
      </c>
      <c r="L421" s="15" t="str">
        <f t="shared" si="14"/>
        <v>OPAC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27">
      <c r="A422" s="1"/>
      <c r="B422" s="1" t="s">
        <v>12</v>
      </c>
      <c r="C422" s="1"/>
      <c r="D422" s="1" t="s">
        <v>85</v>
      </c>
      <c r="E422" s="1" t="s">
        <v>14</v>
      </c>
      <c r="F422" s="2" t="s">
        <v>157</v>
      </c>
      <c r="G422" s="1" t="s">
        <v>16</v>
      </c>
      <c r="H422" s="1" t="s">
        <v>30</v>
      </c>
      <c r="J422" s="2">
        <v>834104</v>
      </c>
      <c r="L422" s="15" t="str">
        <f t="shared" si="14"/>
        <v>OPAC</v>
      </c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27">
      <c r="A423" s="1"/>
      <c r="B423" s="1" t="s">
        <v>12</v>
      </c>
      <c r="C423" s="1"/>
      <c r="D423" s="1" t="s">
        <v>13</v>
      </c>
      <c r="E423" s="1" t="s">
        <v>14</v>
      </c>
      <c r="F423" s="2" t="s">
        <v>15</v>
      </c>
      <c r="G423" s="1" t="s">
        <v>16</v>
      </c>
      <c r="H423" s="1" t="s">
        <v>19</v>
      </c>
      <c r="J423" s="2">
        <v>121883</v>
      </c>
      <c r="L423" s="14" t="str">
        <f t="shared" si="14"/>
        <v>OPAC</v>
      </c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27">
      <c r="A424" s="1"/>
      <c r="B424" s="1" t="s">
        <v>12</v>
      </c>
      <c r="C424" s="1"/>
      <c r="D424" s="1" t="s">
        <v>13</v>
      </c>
      <c r="E424" s="1" t="s">
        <v>14</v>
      </c>
      <c r="F424" s="2" t="s">
        <v>18</v>
      </c>
      <c r="G424" s="1" t="s">
        <v>16</v>
      </c>
      <c r="H424" s="1" t="s">
        <v>19</v>
      </c>
      <c r="J424" s="2">
        <v>120486</v>
      </c>
      <c r="L424" s="14" t="str">
        <f t="shared" si="14"/>
        <v>OPAC</v>
      </c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27">
      <c r="A425" s="1"/>
      <c r="B425" s="1" t="s">
        <v>12</v>
      </c>
      <c r="C425" s="1"/>
      <c r="D425" s="1" t="s">
        <v>13</v>
      </c>
      <c r="E425" s="1" t="s">
        <v>14</v>
      </c>
      <c r="F425" s="2" t="s">
        <v>36</v>
      </c>
      <c r="G425" s="1" t="s">
        <v>16</v>
      </c>
      <c r="H425" s="1" t="s">
        <v>30</v>
      </c>
      <c r="J425" s="2">
        <v>798700</v>
      </c>
      <c r="L425" s="14" t="str">
        <f t="shared" si="14"/>
        <v>OPAC</v>
      </c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54">
      <c r="A426" s="1"/>
      <c r="B426" s="1" t="s">
        <v>12</v>
      </c>
      <c r="C426" s="1"/>
      <c r="D426" s="1" t="s">
        <v>13</v>
      </c>
      <c r="E426" s="1" t="s">
        <v>14</v>
      </c>
      <c r="F426" s="2" t="s">
        <v>629</v>
      </c>
      <c r="G426" s="1" t="s">
        <v>16</v>
      </c>
      <c r="H426" s="1" t="s">
        <v>30</v>
      </c>
      <c r="J426" s="2">
        <v>853627</v>
      </c>
      <c r="L426" s="15" t="str">
        <f t="shared" si="14"/>
        <v>OPAC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>
      <c r="A427" s="1"/>
      <c r="B427" s="1" t="s">
        <v>12</v>
      </c>
      <c r="C427" s="1" t="s">
        <v>54</v>
      </c>
      <c r="D427" s="1" t="s">
        <v>374</v>
      </c>
      <c r="E427" s="1" t="s">
        <v>56</v>
      </c>
      <c r="F427" s="16" t="s">
        <v>376</v>
      </c>
      <c r="G427" s="1" t="s">
        <v>24</v>
      </c>
      <c r="H427" s="1" t="s">
        <v>30</v>
      </c>
      <c r="J427" s="2">
        <v>750546</v>
      </c>
      <c r="L427" s="15" t="str">
        <f t="shared" si="14"/>
        <v>OPAC</v>
      </c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>
      <c r="A428" s="1"/>
      <c r="B428" s="1" t="s">
        <v>12</v>
      </c>
      <c r="C428" s="1" t="s">
        <v>54</v>
      </c>
      <c r="D428" s="1" t="s">
        <v>374</v>
      </c>
      <c r="E428" s="1" t="s">
        <v>56</v>
      </c>
      <c r="F428" s="16" t="s">
        <v>375</v>
      </c>
      <c r="G428" s="1" t="s">
        <v>24</v>
      </c>
      <c r="H428" s="1" t="s">
        <v>30</v>
      </c>
      <c r="J428" s="2">
        <v>300776</v>
      </c>
      <c r="L428" s="15" t="str">
        <f t="shared" si="14"/>
        <v>OPAC</v>
      </c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>
      <c r="A429" s="1"/>
      <c r="B429" s="1" t="s">
        <v>12</v>
      </c>
      <c r="C429" s="1" t="s">
        <v>54</v>
      </c>
      <c r="D429" s="1" t="s">
        <v>55</v>
      </c>
      <c r="E429" s="1" t="s">
        <v>56</v>
      </c>
      <c r="F429" s="16" t="s">
        <v>57</v>
      </c>
      <c r="G429" s="1" t="s">
        <v>24</v>
      </c>
      <c r="H429" s="1" t="s">
        <v>30</v>
      </c>
      <c r="J429" s="2">
        <v>789891</v>
      </c>
      <c r="L429" s="15" t="str">
        <f t="shared" si="14"/>
        <v>OPAC</v>
      </c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40.5">
      <c r="A430" s="1"/>
      <c r="B430" s="1" t="s">
        <v>12</v>
      </c>
      <c r="C430" s="1" t="s">
        <v>87</v>
      </c>
      <c r="D430" s="1" t="s">
        <v>222</v>
      </c>
      <c r="E430" s="1" t="s">
        <v>223</v>
      </c>
      <c r="F430" s="16" t="s">
        <v>224</v>
      </c>
      <c r="G430" s="1" t="s">
        <v>24</v>
      </c>
      <c r="H430" s="1" t="s">
        <v>30</v>
      </c>
      <c r="J430" s="2">
        <v>173431</v>
      </c>
      <c r="L430" s="15" t="str">
        <f t="shared" si="14"/>
        <v>OPAC</v>
      </c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40.5">
      <c r="A431" s="1"/>
      <c r="B431" s="1" t="s">
        <v>12</v>
      </c>
      <c r="C431" s="1" t="s">
        <v>111</v>
      </c>
      <c r="D431" s="1" t="s">
        <v>222</v>
      </c>
      <c r="E431" s="1" t="s">
        <v>223</v>
      </c>
      <c r="F431" s="2" t="s">
        <v>648</v>
      </c>
      <c r="G431" s="1" t="s">
        <v>24</v>
      </c>
      <c r="H431" s="1" t="s">
        <v>30</v>
      </c>
      <c r="J431" s="2">
        <v>173431</v>
      </c>
      <c r="L431" s="15" t="str">
        <f t="shared" ref="L431:L440" si="15">HYPERLINK("http://klibs1.kj.yamagata-u.ac.jp/mylimedio/search/search.do?keyword=%23ID%3D"&amp;J431,"OPAC")</f>
        <v>OPAC</v>
      </c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40.5">
      <c r="A432" s="1"/>
      <c r="B432" s="1" t="s">
        <v>12</v>
      </c>
      <c r="C432" s="1" t="s">
        <v>87</v>
      </c>
      <c r="D432" s="1" t="s">
        <v>271</v>
      </c>
      <c r="E432" s="1" t="s">
        <v>223</v>
      </c>
      <c r="F432" s="16" t="s">
        <v>276</v>
      </c>
      <c r="G432" s="1" t="s">
        <v>16</v>
      </c>
      <c r="H432" s="1" t="s">
        <v>30</v>
      </c>
      <c r="J432" s="2">
        <v>732560</v>
      </c>
      <c r="L432" s="15" t="str">
        <f t="shared" si="15"/>
        <v>OPAC</v>
      </c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27">
      <c r="A433" s="1"/>
      <c r="B433" s="1" t="s">
        <v>12</v>
      </c>
      <c r="C433" s="1" t="s">
        <v>87</v>
      </c>
      <c r="D433" s="1" t="s">
        <v>271</v>
      </c>
      <c r="E433" s="1" t="s">
        <v>223</v>
      </c>
      <c r="F433" s="16" t="s">
        <v>273</v>
      </c>
      <c r="G433" s="1" t="s">
        <v>16</v>
      </c>
      <c r="H433" s="1" t="s">
        <v>30</v>
      </c>
      <c r="J433" s="2">
        <v>731510</v>
      </c>
      <c r="L433" s="15" t="str">
        <f t="shared" si="15"/>
        <v>OPAC</v>
      </c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40.5">
      <c r="A434" s="1"/>
      <c r="B434" s="1" t="s">
        <v>12</v>
      </c>
      <c r="C434" s="1" t="s">
        <v>87</v>
      </c>
      <c r="D434" s="1" t="s">
        <v>271</v>
      </c>
      <c r="E434" s="1" t="s">
        <v>223</v>
      </c>
      <c r="F434" s="16" t="s">
        <v>272</v>
      </c>
      <c r="G434" s="1" t="s">
        <v>16</v>
      </c>
      <c r="H434" s="1" t="s">
        <v>30</v>
      </c>
      <c r="J434" s="2">
        <v>731636</v>
      </c>
      <c r="L434" s="15" t="str">
        <f t="shared" si="15"/>
        <v>OPAC</v>
      </c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27">
      <c r="A435" s="1"/>
      <c r="B435" s="1" t="s">
        <v>12</v>
      </c>
      <c r="C435" s="1" t="s">
        <v>87</v>
      </c>
      <c r="D435" s="1" t="s">
        <v>271</v>
      </c>
      <c r="E435" s="1" t="s">
        <v>223</v>
      </c>
      <c r="F435" s="16" t="s">
        <v>274</v>
      </c>
      <c r="G435" s="1" t="s">
        <v>16</v>
      </c>
      <c r="H435" s="1" t="s">
        <v>30</v>
      </c>
      <c r="J435" s="2">
        <v>800269</v>
      </c>
      <c r="L435" s="15" t="str">
        <f t="shared" si="15"/>
        <v>OPAC</v>
      </c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27">
      <c r="A436" s="1"/>
      <c r="B436" s="1" t="s">
        <v>12</v>
      </c>
      <c r="C436" s="1" t="s">
        <v>87</v>
      </c>
      <c r="D436" s="1" t="s">
        <v>271</v>
      </c>
      <c r="E436" s="1" t="s">
        <v>223</v>
      </c>
      <c r="F436" s="16" t="s">
        <v>275</v>
      </c>
      <c r="G436" s="1" t="s">
        <v>16</v>
      </c>
      <c r="H436" s="1" t="s">
        <v>30</v>
      </c>
      <c r="J436" s="2">
        <v>739773</v>
      </c>
      <c r="L436" s="15" t="str">
        <f t="shared" si="15"/>
        <v>OPAC</v>
      </c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40.5">
      <c r="A437" s="1"/>
      <c r="B437" s="1" t="s">
        <v>12</v>
      </c>
      <c r="C437" s="1" t="s">
        <v>111</v>
      </c>
      <c r="D437" s="1" t="s">
        <v>225</v>
      </c>
      <c r="E437" s="1" t="s">
        <v>226</v>
      </c>
      <c r="F437" s="2" t="s">
        <v>227</v>
      </c>
      <c r="G437" s="1" t="s">
        <v>16</v>
      </c>
      <c r="H437" s="1" t="s">
        <v>30</v>
      </c>
      <c r="J437" s="2">
        <v>739800</v>
      </c>
      <c r="L437" s="15" t="str">
        <f t="shared" si="15"/>
        <v>OPAC</v>
      </c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08">
      <c r="A438" s="1"/>
      <c r="B438" s="1" t="s">
        <v>12</v>
      </c>
      <c r="C438" s="1" t="s">
        <v>396</v>
      </c>
      <c r="D438" s="1" t="s">
        <v>397</v>
      </c>
      <c r="E438" s="1" t="s">
        <v>398</v>
      </c>
      <c r="F438" s="2" t="s">
        <v>399</v>
      </c>
      <c r="G438" s="1" t="s">
        <v>24</v>
      </c>
      <c r="H438" s="1" t="s">
        <v>30</v>
      </c>
      <c r="I438" s="2" t="s">
        <v>185</v>
      </c>
      <c r="J438" s="2">
        <v>785057</v>
      </c>
      <c r="L438" s="15" t="str">
        <f t="shared" si="15"/>
        <v>OPAC</v>
      </c>
      <c r="M438" s="14" t="str">
        <f>HYPERLINK(I438,"本文あり")</f>
        <v>本文あり</v>
      </c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27">
      <c r="A439" s="1"/>
      <c r="B439" s="1" t="s">
        <v>12</v>
      </c>
      <c r="C439" s="1" t="s">
        <v>20</v>
      </c>
      <c r="D439" s="1" t="s">
        <v>42</v>
      </c>
      <c r="E439" s="1" t="s">
        <v>43</v>
      </c>
      <c r="F439" s="2" t="s">
        <v>44</v>
      </c>
      <c r="G439" s="1" t="s">
        <v>16</v>
      </c>
      <c r="H439" s="1" t="s">
        <v>30</v>
      </c>
      <c r="J439" s="2">
        <v>834540</v>
      </c>
      <c r="L439" s="15" t="str">
        <f t="shared" si="15"/>
        <v>OPAC</v>
      </c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27">
      <c r="A440" s="1"/>
      <c r="B440" s="1" t="s">
        <v>12</v>
      </c>
      <c r="C440" s="1" t="s">
        <v>20</v>
      </c>
      <c r="D440" s="1" t="s">
        <v>631</v>
      </c>
      <c r="E440" s="1" t="s">
        <v>43</v>
      </c>
      <c r="F440" s="2" t="s">
        <v>632</v>
      </c>
      <c r="G440" s="1" t="s">
        <v>24</v>
      </c>
      <c r="H440" s="1" t="s">
        <v>19</v>
      </c>
      <c r="J440" s="2">
        <v>844871</v>
      </c>
      <c r="L440" s="15" t="str">
        <f t="shared" si="15"/>
        <v>OPAC</v>
      </c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27">
      <c r="A441" s="1"/>
      <c r="B441" s="1" t="s">
        <v>12</v>
      </c>
      <c r="C441" s="1" t="s">
        <v>20</v>
      </c>
      <c r="D441" s="1" t="s">
        <v>631</v>
      </c>
      <c r="E441" s="1" t="s">
        <v>43</v>
      </c>
      <c r="F441" s="2" t="s">
        <v>633</v>
      </c>
      <c r="G441" s="1" t="s">
        <v>24</v>
      </c>
      <c r="H441" s="1" t="s">
        <v>30</v>
      </c>
      <c r="J441" s="2">
        <v>785057</v>
      </c>
      <c r="L441" s="14" t="str">
        <f>HYPERLINK("http://klibs1.kj.yamagata-u.ac.jp/mylimedio/search/search.do?keyword=%23ID%3D"&amp;J441,"OPAC")</f>
        <v>OPAC</v>
      </c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27">
      <c r="A442" s="1"/>
      <c r="B442" s="1" t="s">
        <v>12</v>
      </c>
      <c r="C442" s="1" t="s">
        <v>20</v>
      </c>
      <c r="D442" s="1" t="s">
        <v>631</v>
      </c>
      <c r="E442" s="1" t="s">
        <v>43</v>
      </c>
      <c r="F442" s="2" t="s">
        <v>635</v>
      </c>
      <c r="G442" s="1" t="s">
        <v>24</v>
      </c>
      <c r="H442" s="1" t="s">
        <v>30</v>
      </c>
      <c r="J442" s="2">
        <v>761146</v>
      </c>
      <c r="L442" s="14" t="str">
        <f>HYPERLINK("http://klibs1.kj.yamagata-u.ac.jp/mylimedio/search/search.do?keyword=%23ID%3D"&amp;J442,"OPAC")</f>
        <v>OPAC</v>
      </c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27">
      <c r="A443" s="1"/>
      <c r="B443" s="1" t="s">
        <v>12</v>
      </c>
      <c r="C443" s="1" t="s">
        <v>20</v>
      </c>
      <c r="D443" s="1" t="s">
        <v>65</v>
      </c>
      <c r="E443" s="1" t="s">
        <v>66</v>
      </c>
      <c r="F443" s="2" t="s">
        <v>67</v>
      </c>
      <c r="G443" s="1" t="s">
        <v>16</v>
      </c>
      <c r="H443" s="1" t="s">
        <v>30</v>
      </c>
      <c r="J443" s="2">
        <v>785057</v>
      </c>
      <c r="L443" s="15" t="str">
        <f>HYPERLINK("http://klibs1.kj.yamagata-u.ac.jp/mylimedio/search/search.do?keyword=%23ID%3D"&amp;J443,"OPAC")</f>
        <v>OPAC</v>
      </c>
      <c r="M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08">
      <c r="A444" s="1"/>
      <c r="B444" s="1" t="s">
        <v>12</v>
      </c>
      <c r="C444" s="1" t="s">
        <v>20</v>
      </c>
      <c r="D444" s="1" t="s">
        <v>65</v>
      </c>
      <c r="E444" s="1" t="s">
        <v>66</v>
      </c>
      <c r="F444" s="2" t="s">
        <v>184</v>
      </c>
      <c r="G444" s="1" t="s">
        <v>16</v>
      </c>
      <c r="H444" s="1" t="s">
        <v>152</v>
      </c>
      <c r="I444" s="2" t="s">
        <v>185</v>
      </c>
      <c r="M444" s="14" t="str">
        <f>HYPERLINK(I444,"本文あり")</f>
        <v>本文あり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>
      <c r="A445" s="1"/>
      <c r="B445" s="1" t="s">
        <v>12</v>
      </c>
      <c r="C445" s="1" t="s">
        <v>20</v>
      </c>
      <c r="D445" s="1" t="s">
        <v>65</v>
      </c>
      <c r="E445" s="1" t="s">
        <v>66</v>
      </c>
      <c r="F445" s="2" t="s">
        <v>69</v>
      </c>
      <c r="G445" s="1" t="s">
        <v>16</v>
      </c>
      <c r="H445" s="1" t="s">
        <v>30</v>
      </c>
      <c r="J445" s="2">
        <v>135499</v>
      </c>
      <c r="L445" s="15" t="str">
        <f t="shared" ref="L445:L459" si="16">HYPERLINK("http://klibs1.kj.yamagata-u.ac.jp/mylimedio/search/search.do?keyword=%23ID%3D"&amp;J445,"OPAC")</f>
        <v>OPAC</v>
      </c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>
      <c r="A446" s="1"/>
      <c r="B446" s="1" t="s">
        <v>12</v>
      </c>
      <c r="C446" s="1" t="s">
        <v>20</v>
      </c>
      <c r="D446" s="1" t="s">
        <v>65</v>
      </c>
      <c r="E446" s="1" t="s">
        <v>66</v>
      </c>
      <c r="F446" s="2" t="s">
        <v>68</v>
      </c>
      <c r="G446" s="1" t="s">
        <v>16</v>
      </c>
      <c r="H446" s="1" t="s">
        <v>30</v>
      </c>
      <c r="J446" s="2">
        <v>853628</v>
      </c>
      <c r="L446" s="15" t="str">
        <f t="shared" si="16"/>
        <v>OPAC</v>
      </c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40.5">
      <c r="A447" s="1"/>
      <c r="B447" s="1" t="s">
        <v>12</v>
      </c>
      <c r="C447" s="1" t="s">
        <v>74</v>
      </c>
      <c r="D447" s="1" t="s">
        <v>485</v>
      </c>
      <c r="E447" s="1" t="s">
        <v>486</v>
      </c>
      <c r="F447" s="16" t="s">
        <v>487</v>
      </c>
      <c r="G447" s="1" t="s">
        <v>24</v>
      </c>
      <c r="H447" s="1" t="s">
        <v>30</v>
      </c>
      <c r="J447" s="2">
        <v>583606</v>
      </c>
      <c r="L447" s="15" t="str">
        <f t="shared" si="16"/>
        <v>OPAC</v>
      </c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40.5">
      <c r="A448" s="1"/>
      <c r="B448" s="1" t="s">
        <v>12</v>
      </c>
      <c r="C448" s="1" t="s">
        <v>111</v>
      </c>
      <c r="D448" s="1" t="s">
        <v>485</v>
      </c>
      <c r="E448" s="1" t="s">
        <v>488</v>
      </c>
      <c r="F448" s="2" t="s">
        <v>487</v>
      </c>
      <c r="G448" s="1" t="s">
        <v>24</v>
      </c>
      <c r="H448" s="1" t="s">
        <v>30</v>
      </c>
      <c r="J448" s="2">
        <v>583606</v>
      </c>
      <c r="L448" s="15" t="str">
        <f t="shared" si="16"/>
        <v>OPAC</v>
      </c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>
      <c r="A449" s="1"/>
      <c r="B449" s="1" t="s">
        <v>12</v>
      </c>
      <c r="C449" s="1" t="s">
        <v>74</v>
      </c>
      <c r="D449" s="1" t="s">
        <v>143</v>
      </c>
      <c r="E449" s="1" t="s">
        <v>144</v>
      </c>
      <c r="F449" s="16" t="s">
        <v>147</v>
      </c>
      <c r="G449" s="1" t="s">
        <v>16</v>
      </c>
      <c r="H449" s="1" t="s">
        <v>30</v>
      </c>
      <c r="J449" s="2">
        <v>119703</v>
      </c>
      <c r="L449" s="15" t="str">
        <f t="shared" si="16"/>
        <v>OPAC</v>
      </c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>
      <c r="A450" s="1"/>
      <c r="B450" s="1" t="s">
        <v>12</v>
      </c>
      <c r="C450" s="1" t="s">
        <v>87</v>
      </c>
      <c r="D450" s="1" t="s">
        <v>143</v>
      </c>
      <c r="E450" s="1" t="s">
        <v>144</v>
      </c>
      <c r="F450" s="16" t="s">
        <v>147</v>
      </c>
      <c r="G450" s="1" t="s">
        <v>16</v>
      </c>
      <c r="H450" s="1" t="s">
        <v>30</v>
      </c>
      <c r="J450" s="2">
        <v>119703</v>
      </c>
      <c r="L450" s="15" t="str">
        <f t="shared" si="16"/>
        <v>OPAC</v>
      </c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>
      <c r="A451" s="1"/>
      <c r="B451" s="1" t="s">
        <v>12</v>
      </c>
      <c r="C451" s="1" t="s">
        <v>111</v>
      </c>
      <c r="D451" s="1" t="s">
        <v>143</v>
      </c>
      <c r="E451" s="1" t="s">
        <v>144</v>
      </c>
      <c r="F451" s="2" t="s">
        <v>641</v>
      </c>
      <c r="G451" s="1" t="s">
        <v>16</v>
      </c>
      <c r="H451" s="1" t="s">
        <v>30</v>
      </c>
      <c r="J451" s="2">
        <v>119703</v>
      </c>
      <c r="L451" s="15" t="str">
        <f t="shared" si="16"/>
        <v>OPAC</v>
      </c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>
      <c r="A452" s="1"/>
      <c r="B452" s="1" t="s">
        <v>12</v>
      </c>
      <c r="C452" s="1" t="s">
        <v>74</v>
      </c>
      <c r="D452" s="1" t="s">
        <v>143</v>
      </c>
      <c r="E452" s="1" t="s">
        <v>144</v>
      </c>
      <c r="F452" s="16" t="s">
        <v>146</v>
      </c>
      <c r="G452" s="1" t="s">
        <v>16</v>
      </c>
      <c r="H452" s="1" t="s">
        <v>30</v>
      </c>
      <c r="J452" s="2">
        <v>762130</v>
      </c>
      <c r="L452" s="15" t="str">
        <f t="shared" si="16"/>
        <v>OPAC</v>
      </c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>
      <c r="A453" s="1"/>
      <c r="B453" s="1" t="s">
        <v>12</v>
      </c>
      <c r="C453" s="1" t="s">
        <v>87</v>
      </c>
      <c r="D453" s="1" t="s">
        <v>143</v>
      </c>
      <c r="E453" s="1" t="s">
        <v>144</v>
      </c>
      <c r="F453" s="16" t="s">
        <v>146</v>
      </c>
      <c r="G453" s="1" t="s">
        <v>16</v>
      </c>
      <c r="H453" s="1" t="s">
        <v>30</v>
      </c>
      <c r="J453" s="2">
        <v>762130</v>
      </c>
      <c r="L453" s="15" t="str">
        <f t="shared" si="16"/>
        <v>OPAC</v>
      </c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>
      <c r="A454" s="1"/>
      <c r="B454" s="1" t="s">
        <v>12</v>
      </c>
      <c r="C454" s="1" t="s">
        <v>111</v>
      </c>
      <c r="D454" s="1" t="s">
        <v>143</v>
      </c>
      <c r="E454" s="1" t="s">
        <v>144</v>
      </c>
      <c r="F454" s="2" t="s">
        <v>146</v>
      </c>
      <c r="G454" s="1" t="s">
        <v>16</v>
      </c>
      <c r="H454" s="1" t="s">
        <v>30</v>
      </c>
      <c r="J454" s="2">
        <v>762130</v>
      </c>
      <c r="L454" s="15" t="str">
        <f t="shared" si="16"/>
        <v>OPAC</v>
      </c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>
      <c r="A455" s="1"/>
      <c r="B455" s="1" t="s">
        <v>12</v>
      </c>
      <c r="C455" s="1" t="s">
        <v>74</v>
      </c>
      <c r="D455" s="1" t="s">
        <v>143</v>
      </c>
      <c r="E455" s="1" t="s">
        <v>144</v>
      </c>
      <c r="F455" s="16" t="s">
        <v>145</v>
      </c>
      <c r="G455" s="1" t="s">
        <v>16</v>
      </c>
      <c r="H455" s="1" t="s">
        <v>30</v>
      </c>
      <c r="J455" s="2">
        <v>337671</v>
      </c>
      <c r="L455" s="15" t="str">
        <f t="shared" si="16"/>
        <v>OPAC</v>
      </c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>
      <c r="A456" s="1"/>
      <c r="B456" s="1" t="s">
        <v>12</v>
      </c>
      <c r="C456" s="1" t="s">
        <v>87</v>
      </c>
      <c r="D456" s="1" t="s">
        <v>143</v>
      </c>
      <c r="E456" s="1" t="s">
        <v>144</v>
      </c>
      <c r="F456" s="16" t="s">
        <v>145</v>
      </c>
      <c r="G456" s="1" t="s">
        <v>16</v>
      </c>
      <c r="H456" s="1" t="s">
        <v>30</v>
      </c>
      <c r="J456" s="2">
        <v>337671</v>
      </c>
      <c r="L456" s="15" t="str">
        <f t="shared" si="16"/>
        <v>OPAC</v>
      </c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>
      <c r="A457" s="1"/>
      <c r="B457" s="1" t="s">
        <v>12</v>
      </c>
      <c r="C457" s="1" t="s">
        <v>111</v>
      </c>
      <c r="D457" s="1" t="s">
        <v>143</v>
      </c>
      <c r="E457" s="1" t="s">
        <v>144</v>
      </c>
      <c r="F457" s="2" t="s">
        <v>145</v>
      </c>
      <c r="G457" s="1" t="s">
        <v>16</v>
      </c>
      <c r="H457" s="1" t="s">
        <v>30</v>
      </c>
      <c r="J457" s="2">
        <v>337671</v>
      </c>
      <c r="L457" s="15" t="str">
        <f t="shared" si="16"/>
        <v>OPAC</v>
      </c>
      <c r="M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40.5">
      <c r="A458" s="1"/>
      <c r="B458" s="1" t="s">
        <v>12</v>
      </c>
      <c r="C458" s="1" t="s">
        <v>111</v>
      </c>
      <c r="D458" s="1" t="s">
        <v>252</v>
      </c>
      <c r="E458" s="1" t="s">
        <v>253</v>
      </c>
      <c r="F458" s="16" t="s">
        <v>254</v>
      </c>
      <c r="G458" s="1" t="s">
        <v>24</v>
      </c>
      <c r="H458" s="1" t="s">
        <v>30</v>
      </c>
      <c r="J458" s="2">
        <v>770835</v>
      </c>
      <c r="L458" s="15" t="str">
        <f t="shared" si="16"/>
        <v>OPAC</v>
      </c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40.5">
      <c r="A459" s="1"/>
      <c r="B459" s="1" t="s">
        <v>12</v>
      </c>
      <c r="C459" s="1" t="s">
        <v>260</v>
      </c>
      <c r="D459" s="1" t="s">
        <v>252</v>
      </c>
      <c r="E459" s="1" t="s">
        <v>253</v>
      </c>
      <c r="F459" s="2" t="s">
        <v>254</v>
      </c>
      <c r="G459" s="1" t="s">
        <v>24</v>
      </c>
      <c r="H459" s="1" t="s">
        <v>30</v>
      </c>
      <c r="J459" s="2">
        <v>770835</v>
      </c>
      <c r="L459" s="15" t="str">
        <f t="shared" si="16"/>
        <v>OPAC</v>
      </c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67.5">
      <c r="A460" s="1"/>
      <c r="B460" s="1" t="s">
        <v>12</v>
      </c>
      <c r="C460" s="1" t="s">
        <v>111</v>
      </c>
      <c r="D460" s="1" t="s">
        <v>252</v>
      </c>
      <c r="E460" s="1" t="s">
        <v>253</v>
      </c>
      <c r="F460" s="16" t="s">
        <v>613</v>
      </c>
      <c r="G460" s="1" t="s">
        <v>24</v>
      </c>
      <c r="H460" s="1" t="s">
        <v>17</v>
      </c>
      <c r="I460" s="2" t="s">
        <v>614</v>
      </c>
      <c r="M460" s="14" t="str">
        <f>HYPERLINK(I460,"本文あり")</f>
        <v>本文あり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67.5">
      <c r="A461" s="1"/>
      <c r="B461" s="1" t="s">
        <v>12</v>
      </c>
      <c r="C461" s="1" t="s">
        <v>260</v>
      </c>
      <c r="D461" s="1" t="s">
        <v>252</v>
      </c>
      <c r="E461" s="1" t="s">
        <v>253</v>
      </c>
      <c r="F461" s="2" t="s">
        <v>616</v>
      </c>
      <c r="G461" s="1" t="s">
        <v>24</v>
      </c>
      <c r="H461" s="1" t="s">
        <v>17</v>
      </c>
      <c r="I461" s="2" t="s">
        <v>614</v>
      </c>
      <c r="M461" s="14" t="str">
        <f>HYPERLINK(I461,"本文あり")</f>
        <v>本文あり</v>
      </c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27">
      <c r="A462" s="1"/>
      <c r="B462" s="1" t="s">
        <v>12</v>
      </c>
      <c r="C462" s="1" t="s">
        <v>111</v>
      </c>
      <c r="D462" s="1" t="s">
        <v>422</v>
      </c>
      <c r="E462" s="1" t="s">
        <v>253</v>
      </c>
      <c r="F462" s="2" t="s">
        <v>423</v>
      </c>
      <c r="G462" s="1" t="s">
        <v>16</v>
      </c>
      <c r="H462" s="1" t="s">
        <v>30</v>
      </c>
      <c r="J462" s="2">
        <v>785060</v>
      </c>
      <c r="L462" s="15" t="str">
        <f t="shared" ref="L462:L474" si="17">HYPERLINK("http://klibs1.kj.yamagata-u.ac.jp/mylimedio/search/search.do?keyword=%23ID%3D"&amp;J462,"OPAC")</f>
        <v>OPAC</v>
      </c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40.5">
      <c r="A463" s="1"/>
      <c r="B463" s="1" t="s">
        <v>12</v>
      </c>
      <c r="C463" s="1" t="s">
        <v>111</v>
      </c>
      <c r="D463" s="1" t="s">
        <v>422</v>
      </c>
      <c r="E463" s="1" t="s">
        <v>253</v>
      </c>
      <c r="F463" s="2" t="s">
        <v>512</v>
      </c>
      <c r="G463" s="1" t="s">
        <v>16</v>
      </c>
      <c r="H463" s="1" t="s">
        <v>30</v>
      </c>
      <c r="J463" s="2">
        <v>861782</v>
      </c>
      <c r="L463" s="15" t="str">
        <f t="shared" si="17"/>
        <v>OPAC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27">
      <c r="A464" s="1"/>
      <c r="B464" s="1" t="s">
        <v>12</v>
      </c>
      <c r="C464" s="1" t="s">
        <v>111</v>
      </c>
      <c r="D464" s="1" t="s">
        <v>337</v>
      </c>
      <c r="E464" s="1" t="s">
        <v>253</v>
      </c>
      <c r="F464" s="2" t="s">
        <v>338</v>
      </c>
      <c r="G464" s="1" t="s">
        <v>24</v>
      </c>
      <c r="H464" s="1" t="s">
        <v>30</v>
      </c>
      <c r="J464" s="2">
        <v>306867</v>
      </c>
      <c r="L464" s="14" t="str">
        <f t="shared" si="17"/>
        <v>OPAC</v>
      </c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40.5">
      <c r="A465" s="1"/>
      <c r="B465" s="1" t="s">
        <v>12</v>
      </c>
      <c r="C465" s="1" t="s">
        <v>74</v>
      </c>
      <c r="D465" s="1" t="s">
        <v>447</v>
      </c>
      <c r="E465" s="1" t="s">
        <v>448</v>
      </c>
      <c r="F465" s="16" t="s">
        <v>449</v>
      </c>
      <c r="G465" s="1" t="s">
        <v>16</v>
      </c>
      <c r="H465" s="1" t="s">
        <v>30</v>
      </c>
      <c r="J465" s="2">
        <v>842946</v>
      </c>
      <c r="L465" s="15" t="str">
        <f t="shared" si="17"/>
        <v>OPAC</v>
      </c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40.5">
      <c r="A466" s="1"/>
      <c r="B466" s="1" t="s">
        <v>12</v>
      </c>
      <c r="C466" s="1" t="s">
        <v>87</v>
      </c>
      <c r="D466" s="1" t="s">
        <v>447</v>
      </c>
      <c r="E466" s="1" t="s">
        <v>448</v>
      </c>
      <c r="F466" s="16" t="s">
        <v>449</v>
      </c>
      <c r="G466" s="1" t="s">
        <v>16</v>
      </c>
      <c r="H466" s="1" t="s">
        <v>30</v>
      </c>
      <c r="J466" s="2">
        <v>842946</v>
      </c>
      <c r="L466" s="15" t="str">
        <f t="shared" si="17"/>
        <v>OPAC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27">
      <c r="A467" s="1"/>
      <c r="B467" s="1" t="s">
        <v>12</v>
      </c>
      <c r="C467" s="1" t="s">
        <v>74</v>
      </c>
      <c r="D467" s="1" t="s">
        <v>477</v>
      </c>
      <c r="E467" s="1" t="s">
        <v>448</v>
      </c>
      <c r="F467" s="16" t="s">
        <v>478</v>
      </c>
      <c r="G467" s="1" t="s">
        <v>24</v>
      </c>
      <c r="H467" s="1" t="s">
        <v>30</v>
      </c>
      <c r="I467" s="1" t="s">
        <v>479</v>
      </c>
      <c r="J467" s="2">
        <v>831155</v>
      </c>
      <c r="L467" s="15" t="str">
        <f t="shared" si="17"/>
        <v>OPAC</v>
      </c>
      <c r="M467" s="14" t="str">
        <f>HYPERLINK(I467,"本文あり")</f>
        <v>本文あり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27">
      <c r="A468" s="1"/>
      <c r="B468" s="1" t="s">
        <v>12</v>
      </c>
      <c r="C468" s="1" t="s">
        <v>87</v>
      </c>
      <c r="D468" s="1" t="s">
        <v>477</v>
      </c>
      <c r="E468" s="1" t="s">
        <v>448</v>
      </c>
      <c r="F468" s="16" t="s">
        <v>478</v>
      </c>
      <c r="G468" s="1" t="s">
        <v>24</v>
      </c>
      <c r="H468" s="1" t="s">
        <v>30</v>
      </c>
      <c r="I468" s="1" t="s">
        <v>479</v>
      </c>
      <c r="J468" s="2">
        <v>831155</v>
      </c>
      <c r="L468" s="15" t="str">
        <f t="shared" si="17"/>
        <v>OPAC</v>
      </c>
      <c r="M468" s="14" t="str">
        <f>HYPERLINK(I468,"本文あり")</f>
        <v>本文あり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27">
      <c r="A469" s="1"/>
      <c r="B469" s="1" t="s">
        <v>12</v>
      </c>
      <c r="C469" s="1" t="s">
        <v>110</v>
      </c>
      <c r="D469" s="1" t="s">
        <v>477</v>
      </c>
      <c r="E469" s="1" t="s">
        <v>448</v>
      </c>
      <c r="F469" s="16" t="s">
        <v>478</v>
      </c>
      <c r="G469" s="1" t="s">
        <v>24</v>
      </c>
      <c r="H469" s="1" t="s">
        <v>30</v>
      </c>
      <c r="I469" s="1" t="s">
        <v>479</v>
      </c>
      <c r="J469" s="2">
        <v>831155</v>
      </c>
      <c r="L469" s="15" t="str">
        <f t="shared" si="17"/>
        <v>OPAC</v>
      </c>
      <c r="M469" s="14" t="str">
        <f>HYPERLINK(I469,"本文あり")</f>
        <v>本文あり</v>
      </c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27">
      <c r="A470" s="1"/>
      <c r="B470" s="1" t="s">
        <v>12</v>
      </c>
      <c r="C470" s="1" t="s">
        <v>111</v>
      </c>
      <c r="D470" s="1" t="s">
        <v>477</v>
      </c>
      <c r="E470" s="1" t="s">
        <v>448</v>
      </c>
      <c r="F470" s="2" t="s">
        <v>478</v>
      </c>
      <c r="G470" s="1" t="s">
        <v>24</v>
      </c>
      <c r="H470" s="1" t="s">
        <v>30</v>
      </c>
      <c r="I470" s="1" t="s">
        <v>479</v>
      </c>
      <c r="J470" s="2">
        <v>831155</v>
      </c>
      <c r="L470" s="15" t="str">
        <f t="shared" si="17"/>
        <v>OPAC</v>
      </c>
      <c r="M470" s="14" t="str">
        <f>HYPERLINK(I470,"本文あり")</f>
        <v>本文あり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27">
      <c r="A471" s="1"/>
      <c r="B471" s="1" t="s">
        <v>12</v>
      </c>
      <c r="C471" s="1"/>
      <c r="D471" s="1" t="s">
        <v>451</v>
      </c>
      <c r="E471" s="1" t="s">
        <v>452</v>
      </c>
      <c r="F471" s="16" t="s">
        <v>497</v>
      </c>
      <c r="G471" s="1" t="s">
        <v>24</v>
      </c>
      <c r="H471" s="1" t="s">
        <v>30</v>
      </c>
      <c r="J471" s="2">
        <v>687876</v>
      </c>
      <c r="L471" s="15" t="str">
        <f t="shared" si="17"/>
        <v>OPAC</v>
      </c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27">
      <c r="A472" s="1"/>
      <c r="B472" s="1" t="s">
        <v>12</v>
      </c>
      <c r="C472" s="1"/>
      <c r="D472" s="1" t="s">
        <v>451</v>
      </c>
      <c r="E472" s="1" t="s">
        <v>452</v>
      </c>
      <c r="F472" s="16" t="s">
        <v>498</v>
      </c>
      <c r="G472" s="1" t="s">
        <v>24</v>
      </c>
      <c r="H472" s="1" t="s">
        <v>30</v>
      </c>
      <c r="J472" s="2">
        <v>687876</v>
      </c>
      <c r="L472" s="15" t="str">
        <f t="shared" si="17"/>
        <v>OPAC</v>
      </c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27">
      <c r="A473" s="1"/>
      <c r="B473" s="1" t="s">
        <v>12</v>
      </c>
      <c r="C473" s="1"/>
      <c r="D473" s="1" t="s">
        <v>451</v>
      </c>
      <c r="E473" s="1" t="s">
        <v>452</v>
      </c>
      <c r="F473" s="16" t="s">
        <v>453</v>
      </c>
      <c r="G473" s="1" t="s">
        <v>24</v>
      </c>
      <c r="H473" s="1" t="s">
        <v>30</v>
      </c>
      <c r="J473" s="2">
        <v>687874</v>
      </c>
      <c r="L473" s="15" t="str">
        <f t="shared" si="17"/>
        <v>OPAC</v>
      </c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27">
      <c r="A474" s="1"/>
      <c r="B474" s="1" t="s">
        <v>12</v>
      </c>
      <c r="C474" s="1"/>
      <c r="D474" s="1" t="s">
        <v>451</v>
      </c>
      <c r="E474" s="1" t="s">
        <v>452</v>
      </c>
      <c r="F474" s="16" t="s">
        <v>453</v>
      </c>
      <c r="G474" s="1" t="s">
        <v>24</v>
      </c>
      <c r="H474" s="1" t="s">
        <v>30</v>
      </c>
      <c r="J474" s="2">
        <v>687874</v>
      </c>
      <c r="L474" s="15" t="str">
        <f t="shared" si="17"/>
        <v>OPAC</v>
      </c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40.5">
      <c r="A475" s="1"/>
      <c r="B475" s="1" t="s">
        <v>12</v>
      </c>
      <c r="C475" s="1"/>
      <c r="D475" s="1" t="s">
        <v>451</v>
      </c>
      <c r="E475" s="1" t="s">
        <v>452</v>
      </c>
      <c r="F475" s="16" t="s">
        <v>600</v>
      </c>
      <c r="G475" s="1" t="s">
        <v>24</v>
      </c>
      <c r="H475" s="1" t="s">
        <v>17</v>
      </c>
      <c r="J475" s="2">
        <v>474149</v>
      </c>
      <c r="L475" s="15" t="str">
        <f>HYPERLINK("http://klibs1.kj.yamagata-u.ac.jp/mylimedio/search/search.do?keyword=%23ID%3D"&amp;J475,"小白川図書館にあり")</f>
        <v>小白川図書館にあり</v>
      </c>
      <c r="M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40.5">
      <c r="A476" s="1"/>
      <c r="B476" s="1" t="s">
        <v>12</v>
      </c>
      <c r="C476" s="1"/>
      <c r="D476" s="1" t="s">
        <v>451</v>
      </c>
      <c r="E476" s="1" t="s">
        <v>452</v>
      </c>
      <c r="F476" s="16" t="s">
        <v>601</v>
      </c>
      <c r="G476" s="1" t="s">
        <v>24</v>
      </c>
      <c r="H476" s="1" t="s">
        <v>17</v>
      </c>
      <c r="J476" s="2">
        <v>474149</v>
      </c>
      <c r="L476" s="15" t="str">
        <f>HYPERLINK("http://klibs1.kj.yamagata-u.ac.jp/mylimedio/search/search.do?keyword=%23ID%3D"&amp;J476,"小白川図書館にあり")</f>
        <v>小白川図書館にあり</v>
      </c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40.5">
      <c r="A477" s="1"/>
      <c r="B477" s="1" t="s">
        <v>12</v>
      </c>
      <c r="C477" s="1" t="s">
        <v>70</v>
      </c>
      <c r="D477" s="1" t="s">
        <v>71</v>
      </c>
      <c r="E477" s="1" t="s">
        <v>72</v>
      </c>
      <c r="F477" s="2" t="s">
        <v>73</v>
      </c>
      <c r="G477" s="1" t="s">
        <v>24</v>
      </c>
      <c r="H477" s="1" t="s">
        <v>30</v>
      </c>
      <c r="J477" s="2">
        <v>847229</v>
      </c>
      <c r="L477" s="15" t="str">
        <f t="shared" ref="L477:L494" si="18">HYPERLINK("http://klibs1.kj.yamagata-u.ac.jp/mylimedio/search/search.do?keyword=%23ID%3D"&amp;J477,"OPAC")</f>
        <v>OPAC</v>
      </c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27">
      <c r="A478" s="1"/>
      <c r="B478" s="1" t="s">
        <v>12</v>
      </c>
      <c r="C478" s="1"/>
      <c r="D478" s="1" t="s">
        <v>88</v>
      </c>
      <c r="E478" s="1" t="s">
        <v>112</v>
      </c>
      <c r="F478" s="16" t="s">
        <v>102</v>
      </c>
      <c r="G478" s="1" t="s">
        <v>24</v>
      </c>
      <c r="H478" s="1" t="s">
        <v>30</v>
      </c>
      <c r="J478" s="2">
        <v>656783</v>
      </c>
      <c r="L478" s="15" t="str">
        <f t="shared" si="18"/>
        <v>OPAC</v>
      </c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27">
      <c r="A479" s="1"/>
      <c r="B479" s="1" t="s">
        <v>12</v>
      </c>
      <c r="C479" s="1"/>
      <c r="D479" s="1" t="s">
        <v>88</v>
      </c>
      <c r="E479" s="1" t="s">
        <v>112</v>
      </c>
      <c r="F479" s="16" t="s">
        <v>113</v>
      </c>
      <c r="G479" s="1" t="s">
        <v>24</v>
      </c>
      <c r="H479" s="1" t="s">
        <v>30</v>
      </c>
      <c r="J479" s="2">
        <v>656783</v>
      </c>
      <c r="L479" s="15" t="str">
        <f t="shared" si="18"/>
        <v>OPAC</v>
      </c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40.5">
      <c r="A480" s="1"/>
      <c r="B480" s="1" t="s">
        <v>12</v>
      </c>
      <c r="C480" s="1" t="s">
        <v>74</v>
      </c>
      <c r="D480" s="1" t="s">
        <v>170</v>
      </c>
      <c r="E480" s="1" t="s">
        <v>171</v>
      </c>
      <c r="F480" s="16" t="s">
        <v>172</v>
      </c>
      <c r="G480" s="1" t="s">
        <v>16</v>
      </c>
      <c r="H480" s="1" t="s">
        <v>30</v>
      </c>
      <c r="J480" s="2">
        <v>778585</v>
      </c>
      <c r="L480" s="15" t="str">
        <f t="shared" si="18"/>
        <v>OPAC</v>
      </c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40.5">
      <c r="A481" s="1"/>
      <c r="B481" s="1" t="s">
        <v>12</v>
      </c>
      <c r="C481" s="1" t="s">
        <v>54</v>
      </c>
      <c r="D481" s="1" t="s">
        <v>170</v>
      </c>
      <c r="E481" s="1" t="s">
        <v>171</v>
      </c>
      <c r="F481" s="16" t="s">
        <v>172</v>
      </c>
      <c r="G481" s="1" t="s">
        <v>16</v>
      </c>
      <c r="H481" s="1" t="s">
        <v>30</v>
      </c>
      <c r="J481" s="2">
        <v>778585</v>
      </c>
      <c r="L481" s="15" t="str">
        <f t="shared" si="18"/>
        <v>OPAC</v>
      </c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40.5">
      <c r="A482" s="1"/>
      <c r="B482" s="1" t="s">
        <v>12</v>
      </c>
      <c r="C482" s="1" t="s">
        <v>109</v>
      </c>
      <c r="D482" s="1" t="s">
        <v>170</v>
      </c>
      <c r="E482" s="1" t="s">
        <v>171</v>
      </c>
      <c r="F482" s="16" t="s">
        <v>466</v>
      </c>
      <c r="G482" s="1" t="s">
        <v>16</v>
      </c>
      <c r="H482" s="1" t="s">
        <v>30</v>
      </c>
      <c r="J482" s="2">
        <v>778585</v>
      </c>
      <c r="L482" s="15" t="str">
        <f t="shared" si="18"/>
        <v>OPAC</v>
      </c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40.5">
      <c r="A483" s="1"/>
      <c r="B483" s="1" t="s">
        <v>12</v>
      </c>
      <c r="C483" s="1" t="s">
        <v>109</v>
      </c>
      <c r="D483" s="1" t="s">
        <v>476</v>
      </c>
      <c r="E483" s="1" t="s">
        <v>171</v>
      </c>
      <c r="F483" s="16" t="s">
        <v>172</v>
      </c>
      <c r="G483" s="1" t="s">
        <v>24</v>
      </c>
      <c r="H483" s="1" t="s">
        <v>30</v>
      </c>
      <c r="J483" s="2">
        <v>778585</v>
      </c>
      <c r="L483" s="15" t="str">
        <f t="shared" si="18"/>
        <v>OPAC</v>
      </c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>
      <c r="A484" s="1"/>
      <c r="B484" s="1" t="s">
        <v>12</v>
      </c>
      <c r="C484" s="1" t="s">
        <v>109</v>
      </c>
      <c r="D484" s="1" t="s">
        <v>215</v>
      </c>
      <c r="E484" s="1" t="s">
        <v>216</v>
      </c>
      <c r="F484" s="16" t="s">
        <v>217</v>
      </c>
      <c r="G484" s="1" t="s">
        <v>24</v>
      </c>
      <c r="H484" s="1" t="s">
        <v>30</v>
      </c>
      <c r="J484" s="2">
        <v>739518</v>
      </c>
      <c r="L484" s="15" t="str">
        <f t="shared" si="18"/>
        <v>OPAC</v>
      </c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>
      <c r="A485" s="1"/>
      <c r="B485" s="1" t="s">
        <v>12</v>
      </c>
      <c r="C485" s="1" t="s">
        <v>109</v>
      </c>
      <c r="D485" s="1" t="s">
        <v>215</v>
      </c>
      <c r="E485" s="1" t="s">
        <v>216</v>
      </c>
      <c r="F485" s="16" t="s">
        <v>624</v>
      </c>
      <c r="G485" s="1" t="s">
        <v>24</v>
      </c>
      <c r="H485" s="1" t="s">
        <v>30</v>
      </c>
      <c r="J485" s="2">
        <v>121488</v>
      </c>
      <c r="L485" s="15" t="str">
        <f t="shared" si="18"/>
        <v>OPAC</v>
      </c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>
      <c r="A486" s="1"/>
      <c r="B486" s="1" t="s">
        <v>12</v>
      </c>
      <c r="C486" s="1" t="s">
        <v>109</v>
      </c>
      <c r="D486" s="1" t="s">
        <v>320</v>
      </c>
      <c r="E486" s="1" t="s">
        <v>321</v>
      </c>
      <c r="F486" s="16" t="s">
        <v>322</v>
      </c>
      <c r="G486" s="1" t="s">
        <v>24</v>
      </c>
      <c r="H486" s="1" t="s">
        <v>30</v>
      </c>
      <c r="J486" s="2">
        <v>767348</v>
      </c>
      <c r="L486" s="14" t="str">
        <f t="shared" si="18"/>
        <v>OPAC</v>
      </c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27">
      <c r="A487" s="1"/>
      <c r="B487" s="1" t="s">
        <v>12</v>
      </c>
      <c r="C487" s="1" t="s">
        <v>74</v>
      </c>
      <c r="D487" s="1" t="s">
        <v>91</v>
      </c>
      <c r="E487" s="1" t="s">
        <v>92</v>
      </c>
      <c r="F487" s="16" t="s">
        <v>93</v>
      </c>
      <c r="G487" s="1" t="s">
        <v>24</v>
      </c>
      <c r="H487" s="1" t="s">
        <v>30</v>
      </c>
      <c r="J487" s="2">
        <v>862150</v>
      </c>
      <c r="L487" s="15" t="str">
        <f t="shared" si="18"/>
        <v>OPAC</v>
      </c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40.5">
      <c r="A488" s="1"/>
      <c r="B488" s="1" t="s">
        <v>12</v>
      </c>
      <c r="C488" s="1" t="s">
        <v>74</v>
      </c>
      <c r="D488" s="1" t="s">
        <v>91</v>
      </c>
      <c r="E488" s="1" t="s">
        <v>92</v>
      </c>
      <c r="F488" s="16" t="s">
        <v>94</v>
      </c>
      <c r="G488" s="1" t="s">
        <v>24</v>
      </c>
      <c r="H488" s="1" t="s">
        <v>30</v>
      </c>
      <c r="J488" s="2">
        <v>848573</v>
      </c>
      <c r="L488" s="15" t="str">
        <f t="shared" si="18"/>
        <v>OPAC</v>
      </c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27">
      <c r="A489" s="1"/>
      <c r="B489" s="1" t="s">
        <v>12</v>
      </c>
      <c r="C489" s="1" t="s">
        <v>74</v>
      </c>
      <c r="D489" s="1" t="s">
        <v>91</v>
      </c>
      <c r="E489" s="1" t="s">
        <v>92</v>
      </c>
      <c r="F489" s="16" t="s">
        <v>148</v>
      </c>
      <c r="G489" s="1" t="s">
        <v>24</v>
      </c>
      <c r="H489" s="1" t="s">
        <v>30</v>
      </c>
      <c r="J489" s="2">
        <v>395700</v>
      </c>
      <c r="L489" s="15" t="str">
        <f t="shared" si="18"/>
        <v>OPAC</v>
      </c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27">
      <c r="A490" s="1"/>
      <c r="B490" s="1" t="s">
        <v>12</v>
      </c>
      <c r="C490" s="1" t="s">
        <v>74</v>
      </c>
      <c r="D490" s="1" t="s">
        <v>609</v>
      </c>
      <c r="E490" s="1" t="s">
        <v>610</v>
      </c>
      <c r="F490" s="16" t="s">
        <v>611</v>
      </c>
      <c r="G490" s="1" t="s">
        <v>16</v>
      </c>
      <c r="H490" s="1" t="s">
        <v>30</v>
      </c>
      <c r="J490" s="2">
        <v>298973</v>
      </c>
      <c r="L490" s="15" t="str">
        <f t="shared" si="18"/>
        <v>OPAC</v>
      </c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27">
      <c r="A491" s="1"/>
      <c r="B491" s="1" t="s">
        <v>12</v>
      </c>
      <c r="C491" s="1" t="s">
        <v>612</v>
      </c>
      <c r="D491" s="1" t="s">
        <v>609</v>
      </c>
      <c r="E491" s="1" t="s">
        <v>610</v>
      </c>
      <c r="F491" s="2" t="s">
        <v>611</v>
      </c>
      <c r="G491" s="1" t="s">
        <v>16</v>
      </c>
      <c r="H491" s="1" t="s">
        <v>30</v>
      </c>
      <c r="J491" s="2">
        <v>298973</v>
      </c>
      <c r="L491" s="15" t="str">
        <f t="shared" si="18"/>
        <v>OPAC</v>
      </c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27">
      <c r="A492" s="1"/>
      <c r="B492" s="1" t="s">
        <v>12</v>
      </c>
      <c r="C492" s="1" t="s">
        <v>74</v>
      </c>
      <c r="D492" s="1" t="s">
        <v>88</v>
      </c>
      <c r="E492" s="1" t="s">
        <v>101</v>
      </c>
      <c r="F492" s="16" t="s">
        <v>102</v>
      </c>
      <c r="G492" s="1" t="s">
        <v>16</v>
      </c>
      <c r="H492" s="1" t="s">
        <v>30</v>
      </c>
      <c r="J492" s="2">
        <v>656783</v>
      </c>
      <c r="L492" s="15" t="str">
        <f t="shared" si="18"/>
        <v>OPAC</v>
      </c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27">
      <c r="A493" s="1"/>
      <c r="B493" s="1" t="s">
        <v>12</v>
      </c>
      <c r="C493" s="1" t="s">
        <v>95</v>
      </c>
      <c r="D493" s="1" t="s">
        <v>301</v>
      </c>
      <c r="E493" s="1" t="s">
        <v>302</v>
      </c>
      <c r="F493" s="16" t="s">
        <v>305</v>
      </c>
      <c r="G493" s="1" t="s">
        <v>24</v>
      </c>
      <c r="H493" s="1" t="s">
        <v>30</v>
      </c>
      <c r="J493" s="2">
        <v>848113</v>
      </c>
      <c r="L493" s="15" t="str">
        <f t="shared" si="18"/>
        <v>OPAC</v>
      </c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27">
      <c r="A494" s="1"/>
      <c r="B494" s="1" t="s">
        <v>12</v>
      </c>
      <c r="C494" s="1" t="s">
        <v>95</v>
      </c>
      <c r="D494" s="1" t="s">
        <v>301</v>
      </c>
      <c r="E494" s="1" t="s">
        <v>302</v>
      </c>
      <c r="F494" s="16" t="s">
        <v>304</v>
      </c>
      <c r="G494" s="1" t="s">
        <v>24</v>
      </c>
      <c r="H494" s="1" t="s">
        <v>30</v>
      </c>
      <c r="J494" s="2">
        <v>757152</v>
      </c>
      <c r="L494" s="15" t="str">
        <f t="shared" si="18"/>
        <v>OPAC</v>
      </c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27">
      <c r="A495" s="1"/>
      <c r="B495" s="1" t="s">
        <v>12</v>
      </c>
      <c r="C495" s="1" t="s">
        <v>95</v>
      </c>
      <c r="D495" s="1" t="s">
        <v>301</v>
      </c>
      <c r="E495" s="1" t="s">
        <v>302</v>
      </c>
      <c r="F495" s="16" t="s">
        <v>308</v>
      </c>
      <c r="G495" s="1" t="s">
        <v>24</v>
      </c>
      <c r="H495" s="1" t="s">
        <v>677</v>
      </c>
      <c r="J495" s="2">
        <v>142833</v>
      </c>
      <c r="K495">
        <v>1</v>
      </c>
      <c r="L495" s="15" t="str">
        <f>HYPERLINK("http://klibs1.kj.yamagata-u.ac.jp/mylimedio/search/search.do?keyword=%23ID%3D"&amp;J495,"小白川図書館にあり")</f>
        <v>小白川図書館にあり</v>
      </c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27">
      <c r="A496" s="1"/>
      <c r="B496" s="1" t="s">
        <v>12</v>
      </c>
      <c r="C496" s="1" t="s">
        <v>95</v>
      </c>
      <c r="D496" s="1" t="s">
        <v>301</v>
      </c>
      <c r="E496" s="1" t="s">
        <v>302</v>
      </c>
      <c r="F496" s="16" t="s">
        <v>306</v>
      </c>
      <c r="G496" s="1" t="s">
        <v>24</v>
      </c>
      <c r="H496" s="1" t="s">
        <v>30</v>
      </c>
      <c r="J496" s="2">
        <v>750616</v>
      </c>
      <c r="L496" s="15" t="str">
        <f>HYPERLINK("http://klibs1.kj.yamagata-u.ac.jp/mylimedio/search/search.do?keyword=%23ID%3D"&amp;J496,"OPAC")</f>
        <v>OPAC</v>
      </c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27">
      <c r="A497" s="1"/>
      <c r="B497" s="1" t="s">
        <v>12</v>
      </c>
      <c r="C497" s="1" t="s">
        <v>95</v>
      </c>
      <c r="D497" s="1" t="s">
        <v>301</v>
      </c>
      <c r="E497" s="1" t="s">
        <v>302</v>
      </c>
      <c r="F497" s="16" t="s">
        <v>307</v>
      </c>
      <c r="G497" s="1" t="s">
        <v>24</v>
      </c>
      <c r="H497" s="1" t="s">
        <v>30</v>
      </c>
      <c r="J497" s="2">
        <v>722960</v>
      </c>
      <c r="L497" s="15" t="str">
        <f>HYPERLINK("http://klibs1.kj.yamagata-u.ac.jp/mylimedio/search/search.do?keyword=%23ID%3D"&amp;J497,"OPAC")</f>
        <v>OPAC</v>
      </c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40.5">
      <c r="A498" s="1"/>
      <c r="B498" s="1" t="s">
        <v>12</v>
      </c>
      <c r="C498" s="1" t="s">
        <v>95</v>
      </c>
      <c r="D498" s="1" t="s">
        <v>301</v>
      </c>
      <c r="E498" s="1" t="s">
        <v>302</v>
      </c>
      <c r="F498" s="16" t="s">
        <v>303</v>
      </c>
      <c r="G498" s="1" t="s">
        <v>24</v>
      </c>
      <c r="H498" s="1" t="s">
        <v>30</v>
      </c>
      <c r="J498" s="2">
        <v>773442</v>
      </c>
      <c r="L498" s="15" t="str">
        <f>HYPERLINK("http://klibs1.kj.yamagata-u.ac.jp/mylimedio/search/search.do?keyword=%23ID%3D"&amp;J498,"OPAC")</f>
        <v>OPAC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21.5">
      <c r="A499" s="1"/>
      <c r="B499" s="1" t="s">
        <v>12</v>
      </c>
      <c r="C499" s="1" t="s">
        <v>95</v>
      </c>
      <c r="D499" s="1" t="s">
        <v>235</v>
      </c>
      <c r="E499" s="1" t="s">
        <v>236</v>
      </c>
      <c r="F499" s="16" t="s">
        <v>237</v>
      </c>
      <c r="G499" s="1" t="s">
        <v>16</v>
      </c>
      <c r="H499" s="1" t="s">
        <v>152</v>
      </c>
      <c r="I499" s="2" t="s">
        <v>238</v>
      </c>
      <c r="K499">
        <v>1</v>
      </c>
      <c r="L499" s="15" t="str">
        <f>HYPERLINK("http://klibs1.kj.yamagata-u.ac.jp/mylimedio/search/search.do?"&amp;I499,"小白川図書館にあり")</f>
        <v>小白川図書館にあり</v>
      </c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27">
      <c r="A500" s="1"/>
      <c r="B500" s="1" t="s">
        <v>12</v>
      </c>
      <c r="C500" s="1" t="s">
        <v>95</v>
      </c>
      <c r="D500" s="1" t="s">
        <v>235</v>
      </c>
      <c r="E500" s="1" t="s">
        <v>236</v>
      </c>
      <c r="F500" s="16" t="s">
        <v>270</v>
      </c>
      <c r="G500" s="1" t="s">
        <v>16</v>
      </c>
      <c r="H500" s="1" t="s">
        <v>30</v>
      </c>
      <c r="J500" s="2">
        <v>134828</v>
      </c>
      <c r="L500" s="15" t="str">
        <f t="shared" ref="L500:L505" si="19">HYPERLINK("http://klibs1.kj.yamagata-u.ac.jp/mylimedio/search/search.do?keyword=%23ID%3D"&amp;J500,"OPAC")</f>
        <v>OPAC</v>
      </c>
      <c r="M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27">
      <c r="A501" s="1"/>
      <c r="B501" s="1" t="s">
        <v>12</v>
      </c>
      <c r="C501" s="1" t="s">
        <v>95</v>
      </c>
      <c r="D501" s="1" t="s">
        <v>235</v>
      </c>
      <c r="E501" s="1" t="s">
        <v>236</v>
      </c>
      <c r="F501" s="16" t="s">
        <v>264</v>
      </c>
      <c r="G501" s="1" t="s">
        <v>16</v>
      </c>
      <c r="H501" s="1" t="s">
        <v>30</v>
      </c>
      <c r="J501" s="2">
        <v>794746</v>
      </c>
      <c r="L501" s="15" t="str">
        <f t="shared" si="19"/>
        <v>OPAC</v>
      </c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27">
      <c r="A502" s="1"/>
      <c r="B502" s="1" t="s">
        <v>12</v>
      </c>
      <c r="C502" s="1" t="s">
        <v>95</v>
      </c>
      <c r="D502" s="1" t="s">
        <v>235</v>
      </c>
      <c r="E502" s="1" t="s">
        <v>236</v>
      </c>
      <c r="F502" s="16" t="s">
        <v>263</v>
      </c>
      <c r="G502" s="1" t="s">
        <v>16</v>
      </c>
      <c r="H502" s="1" t="s">
        <v>30</v>
      </c>
      <c r="J502" s="2">
        <v>120921</v>
      </c>
      <c r="L502" s="15" t="str">
        <f t="shared" si="19"/>
        <v>OPAC</v>
      </c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27">
      <c r="A503" s="1"/>
      <c r="B503" s="1" t="s">
        <v>12</v>
      </c>
      <c r="C503" s="1" t="s">
        <v>95</v>
      </c>
      <c r="D503" s="1" t="s">
        <v>235</v>
      </c>
      <c r="E503" s="1" t="s">
        <v>236</v>
      </c>
      <c r="F503" s="16" t="s">
        <v>259</v>
      </c>
      <c r="G503" s="1" t="s">
        <v>16</v>
      </c>
      <c r="H503" s="1" t="s">
        <v>30</v>
      </c>
      <c r="J503" s="2">
        <v>842967</v>
      </c>
      <c r="L503" s="15" t="str">
        <f t="shared" si="19"/>
        <v>OPAC</v>
      </c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27">
      <c r="A504" s="1"/>
      <c r="B504" s="1" t="s">
        <v>12</v>
      </c>
      <c r="C504" s="1" t="s">
        <v>95</v>
      </c>
      <c r="D504" s="1" t="s">
        <v>235</v>
      </c>
      <c r="E504" s="1" t="s">
        <v>236</v>
      </c>
      <c r="F504" s="16" t="s">
        <v>431</v>
      </c>
      <c r="G504" s="1" t="s">
        <v>16</v>
      </c>
      <c r="H504" s="1" t="s">
        <v>30</v>
      </c>
      <c r="J504" s="2">
        <v>842964</v>
      </c>
      <c r="L504" s="15" t="str">
        <f t="shared" si="19"/>
        <v>OPAC</v>
      </c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27">
      <c r="A505" s="1"/>
      <c r="B505" s="1" t="s">
        <v>12</v>
      </c>
      <c r="C505" s="1" t="s">
        <v>95</v>
      </c>
      <c r="D505" s="1" t="s">
        <v>235</v>
      </c>
      <c r="E505" s="1" t="s">
        <v>236</v>
      </c>
      <c r="F505" s="16" t="s">
        <v>261</v>
      </c>
      <c r="G505" s="1" t="s">
        <v>16</v>
      </c>
      <c r="H505" s="1" t="s">
        <v>30</v>
      </c>
      <c r="J505" s="2">
        <v>842961</v>
      </c>
      <c r="L505" s="15" t="str">
        <f t="shared" si="19"/>
        <v>OPAC</v>
      </c>
      <c r="M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27">
      <c r="A506" s="1"/>
      <c r="B506" s="1" t="s">
        <v>12</v>
      </c>
      <c r="C506" s="1" t="s">
        <v>95</v>
      </c>
      <c r="D506" s="1" t="s">
        <v>235</v>
      </c>
      <c r="E506" s="1" t="s">
        <v>236</v>
      </c>
      <c r="F506" s="16" t="s">
        <v>544</v>
      </c>
      <c r="G506" s="1" t="s">
        <v>16</v>
      </c>
      <c r="H506" s="1" t="s">
        <v>17</v>
      </c>
      <c r="J506" s="2"/>
      <c r="L506" s="15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27">
      <c r="A507" s="1"/>
      <c r="B507" s="1" t="s">
        <v>12</v>
      </c>
      <c r="C507" s="1" t="s">
        <v>95</v>
      </c>
      <c r="D507" s="1" t="s">
        <v>235</v>
      </c>
      <c r="E507" s="1" t="s">
        <v>236</v>
      </c>
      <c r="F507" s="16" t="s">
        <v>262</v>
      </c>
      <c r="G507" s="1" t="s">
        <v>16</v>
      </c>
      <c r="H507" s="1" t="s">
        <v>30</v>
      </c>
      <c r="J507" s="2">
        <v>310745</v>
      </c>
      <c r="L507" s="15" t="str">
        <f t="shared" ref="L507:L538" si="20">HYPERLINK("http://klibs1.kj.yamagata-u.ac.jp/mylimedio/search/search.do?keyword=%23ID%3D"&amp;J507,"OPAC")</f>
        <v>OPAC</v>
      </c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40.5">
      <c r="A508" s="1"/>
      <c r="B508" s="1" t="s">
        <v>12</v>
      </c>
      <c r="C508" s="1" t="s">
        <v>54</v>
      </c>
      <c r="D508" s="1" t="s">
        <v>424</v>
      </c>
      <c r="E508" s="1" t="s">
        <v>425</v>
      </c>
      <c r="F508" s="16" t="s">
        <v>426</v>
      </c>
      <c r="G508" s="1" t="s">
        <v>24</v>
      </c>
      <c r="H508" s="1" t="s">
        <v>30</v>
      </c>
      <c r="J508" s="2">
        <v>773817</v>
      </c>
      <c r="L508" s="15" t="str">
        <f t="shared" si="20"/>
        <v>OPAC</v>
      </c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40.5">
      <c r="A509" s="1"/>
      <c r="B509" s="1" t="s">
        <v>12</v>
      </c>
      <c r="C509" s="1" t="s">
        <v>109</v>
      </c>
      <c r="D509" s="1" t="s">
        <v>424</v>
      </c>
      <c r="E509" s="1" t="s">
        <v>425</v>
      </c>
      <c r="F509" s="16" t="s">
        <v>427</v>
      </c>
      <c r="G509" s="1" t="s">
        <v>24</v>
      </c>
      <c r="H509" s="1" t="s">
        <v>30</v>
      </c>
      <c r="J509" s="2">
        <v>773817</v>
      </c>
      <c r="L509" s="15" t="str">
        <f t="shared" si="20"/>
        <v>OPAC</v>
      </c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40.5">
      <c r="A510" s="1"/>
      <c r="B510" s="1" t="s">
        <v>12</v>
      </c>
      <c r="C510" s="1" t="s">
        <v>54</v>
      </c>
      <c r="D510" s="1" t="s">
        <v>424</v>
      </c>
      <c r="E510" s="1" t="s">
        <v>425</v>
      </c>
      <c r="F510" s="16" t="s">
        <v>490</v>
      </c>
      <c r="G510" s="1" t="s">
        <v>24</v>
      </c>
      <c r="H510" s="1" t="s">
        <v>30</v>
      </c>
      <c r="J510" s="2">
        <v>757039</v>
      </c>
      <c r="L510" s="15" t="str">
        <f t="shared" si="20"/>
        <v>OPAC</v>
      </c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40.5">
      <c r="A511" s="1"/>
      <c r="B511" s="1" t="s">
        <v>12</v>
      </c>
      <c r="C511" s="1" t="s">
        <v>109</v>
      </c>
      <c r="D511" s="1" t="s">
        <v>424</v>
      </c>
      <c r="E511" s="1" t="s">
        <v>425</v>
      </c>
      <c r="F511" s="16" t="s">
        <v>491</v>
      </c>
      <c r="G511" s="1" t="s">
        <v>24</v>
      </c>
      <c r="H511" s="1" t="s">
        <v>30</v>
      </c>
      <c r="J511" s="2">
        <v>757039</v>
      </c>
      <c r="L511" s="15" t="str">
        <f t="shared" si="20"/>
        <v>OPAC</v>
      </c>
      <c r="M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27">
      <c r="A512" s="1"/>
      <c r="B512" s="1" t="s">
        <v>12</v>
      </c>
      <c r="C512" s="1"/>
      <c r="D512" s="1" t="s">
        <v>327</v>
      </c>
      <c r="E512" s="1" t="s">
        <v>328</v>
      </c>
      <c r="F512" s="16" t="s">
        <v>329</v>
      </c>
      <c r="G512" s="1" t="s">
        <v>24</v>
      </c>
      <c r="H512" s="1" t="s">
        <v>30</v>
      </c>
      <c r="J512" s="2">
        <v>778524</v>
      </c>
      <c r="L512" s="14" t="str">
        <f t="shared" si="20"/>
        <v>OPAC</v>
      </c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40.5">
      <c r="A513" s="1"/>
      <c r="B513" s="1" t="s">
        <v>12</v>
      </c>
      <c r="C513" s="1"/>
      <c r="D513" s="1" t="s">
        <v>175</v>
      </c>
      <c r="E513" s="1" t="s">
        <v>176</v>
      </c>
      <c r="F513" s="16" t="s">
        <v>178</v>
      </c>
      <c r="G513" s="1" t="s">
        <v>16</v>
      </c>
      <c r="H513" s="1" t="s">
        <v>30</v>
      </c>
      <c r="J513" s="2">
        <v>120483</v>
      </c>
      <c r="L513" s="15" t="str">
        <f t="shared" si="20"/>
        <v>OPAC</v>
      </c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27">
      <c r="A514" s="1"/>
      <c r="B514" s="1" t="s">
        <v>12</v>
      </c>
      <c r="C514" s="1"/>
      <c r="D514" s="1" t="s">
        <v>175</v>
      </c>
      <c r="E514" s="1" t="s">
        <v>176</v>
      </c>
      <c r="F514" s="16" t="s">
        <v>177</v>
      </c>
      <c r="G514" s="1" t="s">
        <v>16</v>
      </c>
      <c r="H514" s="1" t="s">
        <v>30</v>
      </c>
      <c r="J514" s="2">
        <v>765614</v>
      </c>
      <c r="L514" s="15" t="str">
        <f t="shared" si="20"/>
        <v>OPAC</v>
      </c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27">
      <c r="A515" s="1"/>
      <c r="B515" s="1" t="s">
        <v>12</v>
      </c>
      <c r="C515" s="1"/>
      <c r="D515" s="1" t="s">
        <v>344</v>
      </c>
      <c r="E515" s="1" t="s">
        <v>345</v>
      </c>
      <c r="F515" s="16" t="s">
        <v>346</v>
      </c>
      <c r="G515" s="1" t="s">
        <v>24</v>
      </c>
      <c r="H515" s="1" t="s">
        <v>30</v>
      </c>
      <c r="J515" s="2">
        <v>688877</v>
      </c>
      <c r="L515" s="15" t="str">
        <f t="shared" si="20"/>
        <v>OPAC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27">
      <c r="A516" s="1"/>
      <c r="B516" s="1" t="s">
        <v>12</v>
      </c>
      <c r="C516" s="1"/>
      <c r="D516" s="1" t="s">
        <v>344</v>
      </c>
      <c r="E516" s="1" t="s">
        <v>345</v>
      </c>
      <c r="F516" s="16" t="s">
        <v>346</v>
      </c>
      <c r="G516" s="1" t="s">
        <v>24</v>
      </c>
      <c r="H516" s="1" t="s">
        <v>30</v>
      </c>
      <c r="J516" s="2">
        <v>688877</v>
      </c>
      <c r="L516" s="15" t="str">
        <f t="shared" si="20"/>
        <v>OPAC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27">
      <c r="A517" s="1"/>
      <c r="B517" s="1" t="s">
        <v>12</v>
      </c>
      <c r="C517" s="1"/>
      <c r="D517" s="1" t="s">
        <v>344</v>
      </c>
      <c r="E517" s="1" t="s">
        <v>345</v>
      </c>
      <c r="F517" s="16" t="s">
        <v>346</v>
      </c>
      <c r="G517" s="1" t="s">
        <v>24</v>
      </c>
      <c r="H517" s="1" t="s">
        <v>30</v>
      </c>
      <c r="J517" s="2">
        <v>688877</v>
      </c>
      <c r="L517" s="15" t="str">
        <f t="shared" si="20"/>
        <v>OPAC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27">
      <c r="A518" s="1"/>
      <c r="B518" s="1" t="s">
        <v>12</v>
      </c>
      <c r="C518" s="1"/>
      <c r="D518" s="1" t="s">
        <v>344</v>
      </c>
      <c r="E518" s="1" t="s">
        <v>345</v>
      </c>
      <c r="F518" s="16" t="s">
        <v>347</v>
      </c>
      <c r="G518" s="1" t="s">
        <v>24</v>
      </c>
      <c r="H518" s="1" t="s">
        <v>30</v>
      </c>
      <c r="J518" s="2">
        <v>315842</v>
      </c>
      <c r="L518" s="15" t="str">
        <f t="shared" si="20"/>
        <v>OPAC</v>
      </c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27">
      <c r="A519" s="1"/>
      <c r="B519" s="1" t="s">
        <v>12</v>
      </c>
      <c r="C519" s="1"/>
      <c r="D519" s="1" t="s">
        <v>344</v>
      </c>
      <c r="E519" s="1" t="s">
        <v>345</v>
      </c>
      <c r="F519" s="16" t="s">
        <v>347</v>
      </c>
      <c r="G519" s="1" t="s">
        <v>24</v>
      </c>
      <c r="H519" s="1" t="s">
        <v>30</v>
      </c>
      <c r="J519" s="2">
        <v>315842</v>
      </c>
      <c r="L519" s="15" t="str">
        <f t="shared" si="20"/>
        <v>OPAC</v>
      </c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27">
      <c r="A520" s="1"/>
      <c r="B520" s="1" t="s">
        <v>12</v>
      </c>
      <c r="C520" s="1"/>
      <c r="D520" s="1" t="s">
        <v>344</v>
      </c>
      <c r="E520" s="1" t="s">
        <v>345</v>
      </c>
      <c r="F520" s="16" t="s">
        <v>347</v>
      </c>
      <c r="G520" s="1" t="s">
        <v>24</v>
      </c>
      <c r="H520" s="1" t="s">
        <v>30</v>
      </c>
      <c r="J520" s="2">
        <v>315842</v>
      </c>
      <c r="L520" s="15" t="str">
        <f t="shared" si="20"/>
        <v>OPAC</v>
      </c>
      <c r="M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40.5">
      <c r="A521" s="1"/>
      <c r="B521" s="1" t="s">
        <v>12</v>
      </c>
      <c r="C521" s="1"/>
      <c r="D521" s="1" t="s">
        <v>344</v>
      </c>
      <c r="E521" s="1" t="s">
        <v>345</v>
      </c>
      <c r="F521" s="16" t="s">
        <v>348</v>
      </c>
      <c r="G521" s="1" t="s">
        <v>24</v>
      </c>
      <c r="H521" s="1" t="s">
        <v>30</v>
      </c>
      <c r="J521" s="2">
        <v>495242</v>
      </c>
      <c r="L521" s="15" t="str">
        <f t="shared" si="20"/>
        <v>OPAC</v>
      </c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40.5">
      <c r="A522" s="1"/>
      <c r="B522" s="1" t="s">
        <v>12</v>
      </c>
      <c r="C522" s="1"/>
      <c r="D522" s="1" t="s">
        <v>344</v>
      </c>
      <c r="E522" s="1" t="s">
        <v>345</v>
      </c>
      <c r="F522" s="16" t="s">
        <v>411</v>
      </c>
      <c r="G522" s="1" t="s">
        <v>24</v>
      </c>
      <c r="H522" s="1" t="s">
        <v>30</v>
      </c>
      <c r="J522" s="2">
        <v>495242</v>
      </c>
      <c r="L522" s="15" t="str">
        <f t="shared" si="20"/>
        <v>OPAC</v>
      </c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40.5">
      <c r="A523" s="1"/>
      <c r="B523" s="1" t="s">
        <v>12</v>
      </c>
      <c r="C523" s="1"/>
      <c r="D523" s="1" t="s">
        <v>344</v>
      </c>
      <c r="E523" s="1" t="s">
        <v>345</v>
      </c>
      <c r="F523" s="16" t="s">
        <v>411</v>
      </c>
      <c r="G523" s="1" t="s">
        <v>24</v>
      </c>
      <c r="H523" s="1" t="s">
        <v>30</v>
      </c>
      <c r="J523" s="2">
        <v>495242</v>
      </c>
      <c r="L523" s="15" t="str">
        <f t="shared" si="20"/>
        <v>OPAC</v>
      </c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40.5">
      <c r="A524" s="1"/>
      <c r="B524" s="1" t="s">
        <v>12</v>
      </c>
      <c r="C524" s="1" t="s">
        <v>54</v>
      </c>
      <c r="D524" s="1" t="s">
        <v>382</v>
      </c>
      <c r="E524" s="1" t="s">
        <v>159</v>
      </c>
      <c r="F524" s="16" t="s">
        <v>383</v>
      </c>
      <c r="G524" s="1" t="s">
        <v>24</v>
      </c>
      <c r="H524" s="1" t="s">
        <v>30</v>
      </c>
      <c r="J524" s="2">
        <v>839383</v>
      </c>
      <c r="L524" s="15" t="str">
        <f t="shared" si="20"/>
        <v>OPAC</v>
      </c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40.5">
      <c r="A525" s="1"/>
      <c r="B525" s="1" t="s">
        <v>12</v>
      </c>
      <c r="C525" s="1" t="s">
        <v>109</v>
      </c>
      <c r="D525" s="1" t="s">
        <v>382</v>
      </c>
      <c r="E525" s="1" t="s">
        <v>159</v>
      </c>
      <c r="F525" s="16" t="s">
        <v>463</v>
      </c>
      <c r="G525" s="1" t="s">
        <v>24</v>
      </c>
      <c r="H525" s="1" t="s">
        <v>30</v>
      </c>
      <c r="J525" s="2">
        <v>839383</v>
      </c>
      <c r="L525" s="15" t="str">
        <f t="shared" si="20"/>
        <v>OPAC</v>
      </c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40.5">
      <c r="A526" s="1"/>
      <c r="B526" s="1" t="s">
        <v>12</v>
      </c>
      <c r="C526" s="1" t="s">
        <v>110</v>
      </c>
      <c r="D526" s="1" t="s">
        <v>382</v>
      </c>
      <c r="E526" s="1" t="s">
        <v>159</v>
      </c>
      <c r="F526" s="16" t="s">
        <v>383</v>
      </c>
      <c r="G526" s="1" t="s">
        <v>24</v>
      </c>
      <c r="H526" s="1" t="s">
        <v>30</v>
      </c>
      <c r="J526" s="2">
        <v>839383</v>
      </c>
      <c r="L526" s="15" t="str">
        <f t="shared" si="20"/>
        <v>OPAC</v>
      </c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27">
      <c r="A527" s="1"/>
      <c r="B527" s="1" t="s">
        <v>12</v>
      </c>
      <c r="C527" s="1" t="s">
        <v>54</v>
      </c>
      <c r="D527" s="1" t="s">
        <v>382</v>
      </c>
      <c r="E527" s="1" t="s">
        <v>159</v>
      </c>
      <c r="F527" s="16" t="s">
        <v>384</v>
      </c>
      <c r="G527" s="1" t="s">
        <v>24</v>
      </c>
      <c r="H527" s="1" t="s">
        <v>30</v>
      </c>
      <c r="J527" s="2">
        <v>342543</v>
      </c>
      <c r="L527" s="15" t="str">
        <f t="shared" si="20"/>
        <v>OPAC</v>
      </c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27">
      <c r="A528" s="1"/>
      <c r="B528" s="1" t="s">
        <v>12</v>
      </c>
      <c r="C528" s="1" t="s">
        <v>109</v>
      </c>
      <c r="D528" s="1" t="s">
        <v>382</v>
      </c>
      <c r="E528" s="1" t="s">
        <v>159</v>
      </c>
      <c r="F528" s="16" t="s">
        <v>432</v>
      </c>
      <c r="G528" s="1" t="s">
        <v>24</v>
      </c>
      <c r="H528" s="1" t="s">
        <v>30</v>
      </c>
      <c r="J528" s="2">
        <v>342543</v>
      </c>
      <c r="L528" s="15" t="str">
        <f t="shared" si="20"/>
        <v>OPAC</v>
      </c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27">
      <c r="A529" s="1"/>
      <c r="B529" s="1" t="s">
        <v>12</v>
      </c>
      <c r="C529" s="1" t="s">
        <v>110</v>
      </c>
      <c r="D529" s="1" t="s">
        <v>382</v>
      </c>
      <c r="E529" s="1" t="s">
        <v>159</v>
      </c>
      <c r="F529" s="16" t="s">
        <v>432</v>
      </c>
      <c r="G529" s="1" t="s">
        <v>24</v>
      </c>
      <c r="H529" s="1" t="s">
        <v>30</v>
      </c>
      <c r="J529" s="2">
        <v>342543</v>
      </c>
      <c r="L529" s="15" t="str">
        <f t="shared" si="20"/>
        <v>OPAC</v>
      </c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40.5">
      <c r="A530" s="1"/>
      <c r="B530" s="1" t="s">
        <v>12</v>
      </c>
      <c r="C530" s="1" t="s">
        <v>54</v>
      </c>
      <c r="D530" s="1" t="s">
        <v>158</v>
      </c>
      <c r="E530" s="1" t="s">
        <v>159</v>
      </c>
      <c r="F530" s="16" t="s">
        <v>160</v>
      </c>
      <c r="G530" s="1" t="s">
        <v>16</v>
      </c>
      <c r="H530" s="1" t="s">
        <v>30</v>
      </c>
      <c r="J530" s="2">
        <v>320971</v>
      </c>
      <c r="L530" s="15" t="str">
        <f t="shared" si="20"/>
        <v>OPAC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40.5">
      <c r="A531" s="1"/>
      <c r="B531" s="1" t="s">
        <v>12</v>
      </c>
      <c r="C531" s="1" t="s">
        <v>109</v>
      </c>
      <c r="D531" s="1" t="s">
        <v>158</v>
      </c>
      <c r="E531" s="1" t="s">
        <v>159</v>
      </c>
      <c r="F531" s="16" t="s">
        <v>161</v>
      </c>
      <c r="G531" s="1" t="s">
        <v>16</v>
      </c>
      <c r="H531" s="1" t="s">
        <v>30</v>
      </c>
      <c r="J531" s="2">
        <v>320971</v>
      </c>
      <c r="L531" s="15" t="str">
        <f t="shared" si="20"/>
        <v>OPAC</v>
      </c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27">
      <c r="A532" s="1"/>
      <c r="B532" s="1" t="s">
        <v>12</v>
      </c>
      <c r="C532" s="1" t="s">
        <v>54</v>
      </c>
      <c r="D532" s="1" t="s">
        <v>158</v>
      </c>
      <c r="E532" s="1" t="s">
        <v>159</v>
      </c>
      <c r="F532" s="16" t="s">
        <v>432</v>
      </c>
      <c r="G532" s="1" t="s">
        <v>16</v>
      </c>
      <c r="H532" s="1" t="s">
        <v>30</v>
      </c>
      <c r="J532" s="2">
        <v>342543</v>
      </c>
      <c r="L532" s="15" t="str">
        <f t="shared" si="20"/>
        <v>OPAC</v>
      </c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27">
      <c r="A533" s="1"/>
      <c r="B533" s="1" t="s">
        <v>12</v>
      </c>
      <c r="C533" s="1" t="s">
        <v>109</v>
      </c>
      <c r="D533" s="1" t="s">
        <v>158</v>
      </c>
      <c r="E533" s="1" t="s">
        <v>159</v>
      </c>
      <c r="F533" s="16" t="s">
        <v>432</v>
      </c>
      <c r="G533" s="1" t="s">
        <v>16</v>
      </c>
      <c r="H533" s="1" t="s">
        <v>30</v>
      </c>
      <c r="J533" s="2">
        <v>342543</v>
      </c>
      <c r="L533" s="15" t="str">
        <f t="shared" si="20"/>
        <v>OPAC</v>
      </c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40.5">
      <c r="A534" s="1"/>
      <c r="B534" s="1" t="s">
        <v>12</v>
      </c>
      <c r="C534" s="1"/>
      <c r="D534" s="1" t="s">
        <v>363</v>
      </c>
      <c r="E534" s="1" t="s">
        <v>364</v>
      </c>
      <c r="F534" s="16" t="s">
        <v>365</v>
      </c>
      <c r="G534" s="1" t="s">
        <v>24</v>
      </c>
      <c r="H534" s="1" t="s">
        <v>30</v>
      </c>
      <c r="J534" s="2">
        <v>834094</v>
      </c>
      <c r="L534" s="15" t="str">
        <f t="shared" si="20"/>
        <v>OPAC</v>
      </c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40.5">
      <c r="A535" s="1"/>
      <c r="B535" s="1" t="s">
        <v>12</v>
      </c>
      <c r="C535" s="1"/>
      <c r="D535" s="1" t="s">
        <v>363</v>
      </c>
      <c r="E535" s="1" t="s">
        <v>364</v>
      </c>
      <c r="F535" s="16" t="s">
        <v>482</v>
      </c>
      <c r="G535" s="1" t="s">
        <v>24</v>
      </c>
      <c r="H535" s="1" t="s">
        <v>30</v>
      </c>
      <c r="J535" s="2">
        <v>834094</v>
      </c>
      <c r="L535" s="15" t="str">
        <f t="shared" si="20"/>
        <v>OPAC</v>
      </c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27">
      <c r="A536" s="1"/>
      <c r="B536" s="1" t="s">
        <v>12</v>
      </c>
      <c r="C536" s="1"/>
      <c r="D536" s="1" t="s">
        <v>363</v>
      </c>
      <c r="E536" s="1" t="s">
        <v>364</v>
      </c>
      <c r="F536" s="16" t="s">
        <v>366</v>
      </c>
      <c r="G536" s="1" t="s">
        <v>24</v>
      </c>
      <c r="H536" s="1" t="s">
        <v>30</v>
      </c>
      <c r="J536" s="2">
        <v>337713</v>
      </c>
      <c r="L536" s="15" t="str">
        <f t="shared" si="20"/>
        <v>OPAC</v>
      </c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27">
      <c r="A537" s="1"/>
      <c r="B537" s="1" t="s">
        <v>12</v>
      </c>
      <c r="C537" s="1"/>
      <c r="D537" s="1" t="s">
        <v>363</v>
      </c>
      <c r="E537" s="1" t="s">
        <v>364</v>
      </c>
      <c r="F537" s="16" t="s">
        <v>366</v>
      </c>
      <c r="G537" s="1" t="s">
        <v>24</v>
      </c>
      <c r="H537" s="1" t="s">
        <v>30</v>
      </c>
      <c r="J537" s="2">
        <v>337713</v>
      </c>
      <c r="L537" s="15" t="str">
        <f t="shared" si="20"/>
        <v>OPAC</v>
      </c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27">
      <c r="A538" s="1"/>
      <c r="B538" s="1" t="s">
        <v>12</v>
      </c>
      <c r="C538" s="1"/>
      <c r="D538" s="1" t="s">
        <v>419</v>
      </c>
      <c r="E538" s="1" t="s">
        <v>364</v>
      </c>
      <c r="F538" s="16" t="s">
        <v>420</v>
      </c>
      <c r="G538" s="1" t="s">
        <v>24</v>
      </c>
      <c r="H538" s="1" t="s">
        <v>30</v>
      </c>
      <c r="J538" s="2">
        <v>288561</v>
      </c>
      <c r="L538" s="15" t="str">
        <f t="shared" si="20"/>
        <v>OPAC</v>
      </c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27">
      <c r="A539" s="1"/>
      <c r="B539" s="1" t="s">
        <v>12</v>
      </c>
      <c r="C539" s="1"/>
      <c r="D539" s="1" t="s">
        <v>419</v>
      </c>
      <c r="E539" s="1" t="s">
        <v>364</v>
      </c>
      <c r="F539" s="16" t="s">
        <v>421</v>
      </c>
      <c r="G539" s="1" t="s">
        <v>24</v>
      </c>
      <c r="H539" s="1" t="s">
        <v>30</v>
      </c>
      <c r="J539" s="2">
        <v>855184</v>
      </c>
      <c r="L539" s="15" t="str">
        <f t="shared" ref="L539:L566" si="21">HYPERLINK("http://klibs1.kj.yamagata-u.ac.jp/mylimedio/search/search.do?keyword=%23ID%3D"&amp;J539,"OPAC")</f>
        <v>OPAC</v>
      </c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27">
      <c r="A540" s="1"/>
      <c r="B540" s="1" t="s">
        <v>12</v>
      </c>
      <c r="C540" s="1"/>
      <c r="D540" s="1" t="s">
        <v>402</v>
      </c>
      <c r="E540" s="1" t="s">
        <v>364</v>
      </c>
      <c r="F540" s="16" t="s">
        <v>404</v>
      </c>
      <c r="G540" s="1" t="s">
        <v>16</v>
      </c>
      <c r="H540" s="1" t="s">
        <v>30</v>
      </c>
      <c r="J540" s="2">
        <v>792475</v>
      </c>
      <c r="L540" s="15" t="str">
        <f t="shared" si="21"/>
        <v>OPAC</v>
      </c>
      <c r="M540" s="2"/>
      <c r="Z540" s="2"/>
      <c r="AA540" s="2"/>
      <c r="AB540" s="2"/>
      <c r="AC540" s="2"/>
      <c r="AD540" s="2"/>
      <c r="AE540" s="2"/>
      <c r="AF540" s="2"/>
    </row>
    <row r="541" spans="1:32" ht="27">
      <c r="A541" s="1"/>
      <c r="B541" s="1" t="s">
        <v>12</v>
      </c>
      <c r="C541" s="1"/>
      <c r="D541" s="1" t="s">
        <v>402</v>
      </c>
      <c r="E541" s="1" t="s">
        <v>364</v>
      </c>
      <c r="F541" s="16" t="s">
        <v>405</v>
      </c>
      <c r="G541" s="1" t="s">
        <v>16</v>
      </c>
      <c r="H541" s="1" t="s">
        <v>30</v>
      </c>
      <c r="J541" s="2">
        <v>834096</v>
      </c>
      <c r="L541" s="15" t="str">
        <f t="shared" si="21"/>
        <v>OPAC</v>
      </c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27">
      <c r="A542" s="1"/>
      <c r="B542" s="1" t="s">
        <v>12</v>
      </c>
      <c r="C542" s="1"/>
      <c r="D542" s="1" t="s">
        <v>402</v>
      </c>
      <c r="E542" s="1" t="s">
        <v>364</v>
      </c>
      <c r="F542" s="16" t="s">
        <v>403</v>
      </c>
      <c r="G542" s="1" t="s">
        <v>16</v>
      </c>
      <c r="H542" s="1" t="s">
        <v>30</v>
      </c>
      <c r="J542" s="2">
        <v>853629</v>
      </c>
      <c r="L542" s="15" t="str">
        <f t="shared" si="21"/>
        <v>OPAC</v>
      </c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27">
      <c r="A543" s="1"/>
      <c r="B543" s="1" t="s">
        <v>12</v>
      </c>
      <c r="C543" s="1"/>
      <c r="D543" s="1" t="s">
        <v>575</v>
      </c>
      <c r="E543" s="1" t="s">
        <v>519</v>
      </c>
      <c r="F543" s="16" t="s">
        <v>577</v>
      </c>
      <c r="G543" s="1" t="s">
        <v>24</v>
      </c>
      <c r="H543" s="1" t="s">
        <v>30</v>
      </c>
      <c r="J543" s="2">
        <v>122541</v>
      </c>
      <c r="L543" s="15" t="str">
        <f t="shared" si="21"/>
        <v>OPAC</v>
      </c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40.5">
      <c r="A544" s="1"/>
      <c r="B544" s="1" t="s">
        <v>12</v>
      </c>
      <c r="C544" s="1"/>
      <c r="D544" s="1" t="s">
        <v>575</v>
      </c>
      <c r="E544" s="1" t="s">
        <v>519</v>
      </c>
      <c r="F544" s="16" t="s">
        <v>576</v>
      </c>
      <c r="G544" s="1" t="s">
        <v>24</v>
      </c>
      <c r="H544" s="1" t="s">
        <v>30</v>
      </c>
      <c r="J544" s="2">
        <v>122015</v>
      </c>
      <c r="L544" s="15" t="str">
        <f t="shared" si="21"/>
        <v>OPAC</v>
      </c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27">
      <c r="A545" s="1"/>
      <c r="B545" s="1" t="s">
        <v>12</v>
      </c>
      <c r="C545" s="1"/>
      <c r="D545" s="1" t="s">
        <v>518</v>
      </c>
      <c r="E545" s="1" t="s">
        <v>519</v>
      </c>
      <c r="F545" s="16" t="s">
        <v>520</v>
      </c>
      <c r="G545" s="1" t="s">
        <v>16</v>
      </c>
      <c r="H545" s="1" t="s">
        <v>30</v>
      </c>
      <c r="J545" s="2">
        <v>121996</v>
      </c>
      <c r="L545" s="15" t="str">
        <f t="shared" si="21"/>
        <v>OPAC</v>
      </c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27">
      <c r="A546" s="1"/>
      <c r="B546" s="1" t="s">
        <v>12</v>
      </c>
      <c r="C546" s="1"/>
      <c r="D546" s="1" t="s">
        <v>518</v>
      </c>
      <c r="E546" s="1" t="s">
        <v>519</v>
      </c>
      <c r="F546" s="16" t="s">
        <v>521</v>
      </c>
      <c r="G546" s="1" t="s">
        <v>16</v>
      </c>
      <c r="H546" s="1" t="s">
        <v>30</v>
      </c>
      <c r="J546" s="2">
        <v>119991</v>
      </c>
      <c r="L546" s="15" t="str">
        <f t="shared" si="21"/>
        <v>OPAC</v>
      </c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40.5">
      <c r="A547" s="1"/>
      <c r="B547" s="1" t="s">
        <v>12</v>
      </c>
      <c r="C547" s="1"/>
      <c r="D547" s="1" t="s">
        <v>578</v>
      </c>
      <c r="E547" s="1" t="s">
        <v>579</v>
      </c>
      <c r="F547" s="16" t="s">
        <v>580</v>
      </c>
      <c r="G547" s="1" t="s">
        <v>16</v>
      </c>
      <c r="H547" s="1" t="s">
        <v>30</v>
      </c>
      <c r="J547" s="2">
        <v>834303</v>
      </c>
      <c r="L547" s="15" t="str">
        <f t="shared" si="21"/>
        <v>OPAC</v>
      </c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27">
      <c r="A548" s="1"/>
      <c r="B548" s="1" t="s">
        <v>12</v>
      </c>
      <c r="C548" s="1"/>
      <c r="D548" s="1" t="s">
        <v>531</v>
      </c>
      <c r="E548" s="1" t="s">
        <v>532</v>
      </c>
      <c r="F548" s="16" t="s">
        <v>533</v>
      </c>
      <c r="G548" s="1" t="s">
        <v>24</v>
      </c>
      <c r="H548" s="1" t="s">
        <v>30</v>
      </c>
      <c r="J548" s="2">
        <v>785060</v>
      </c>
      <c r="L548" s="15" t="str">
        <f t="shared" si="21"/>
        <v>OPAC</v>
      </c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27">
      <c r="A549" s="1"/>
      <c r="B549" s="1" t="s">
        <v>12</v>
      </c>
      <c r="C549" s="1"/>
      <c r="D549" s="1" t="s">
        <v>587</v>
      </c>
      <c r="E549" s="1" t="s">
        <v>588</v>
      </c>
      <c r="F549" s="16" t="s">
        <v>589</v>
      </c>
      <c r="G549" s="1" t="s">
        <v>16</v>
      </c>
      <c r="H549" s="1" t="s">
        <v>678</v>
      </c>
      <c r="J549" s="2">
        <v>203839</v>
      </c>
      <c r="L549" s="15" t="str">
        <f t="shared" si="21"/>
        <v>OPAC</v>
      </c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40.5">
      <c r="A550" s="1"/>
      <c r="B550" s="1" t="s">
        <v>12</v>
      </c>
      <c r="C550" s="1" t="s">
        <v>243</v>
      </c>
      <c r="D550" s="1" t="s">
        <v>244</v>
      </c>
      <c r="E550" s="1" t="s">
        <v>245</v>
      </c>
      <c r="F550" s="16" t="s">
        <v>246</v>
      </c>
      <c r="G550" s="1" t="s">
        <v>16</v>
      </c>
      <c r="H550" s="1" t="s">
        <v>30</v>
      </c>
      <c r="J550" s="2">
        <v>739527</v>
      </c>
      <c r="L550" s="14" t="str">
        <f t="shared" si="21"/>
        <v>OPAC</v>
      </c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40.5">
      <c r="A551" s="1"/>
      <c r="B551" s="1" t="s">
        <v>12</v>
      </c>
      <c r="C551" s="1" t="s">
        <v>243</v>
      </c>
      <c r="D551" s="1" t="s">
        <v>244</v>
      </c>
      <c r="E551" s="1" t="s">
        <v>245</v>
      </c>
      <c r="F551" s="2" t="s">
        <v>246</v>
      </c>
      <c r="G551" s="1" t="s">
        <v>16</v>
      </c>
      <c r="H551" s="1" t="s">
        <v>30</v>
      </c>
      <c r="J551" s="2">
        <v>739527</v>
      </c>
      <c r="L551" s="15" t="str">
        <f t="shared" si="21"/>
        <v>OPAC</v>
      </c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40.5">
      <c r="A552" s="1"/>
      <c r="B552" s="1" t="s">
        <v>12</v>
      </c>
      <c r="C552" s="1" t="s">
        <v>243</v>
      </c>
      <c r="D552" s="1" t="s">
        <v>244</v>
      </c>
      <c r="E552" s="1" t="s">
        <v>245</v>
      </c>
      <c r="F552" s="16" t="s">
        <v>280</v>
      </c>
      <c r="G552" s="1" t="s">
        <v>16</v>
      </c>
      <c r="H552" s="1" t="s">
        <v>30</v>
      </c>
      <c r="J552" s="2">
        <v>792442</v>
      </c>
      <c r="L552" s="15" t="str">
        <f t="shared" si="21"/>
        <v>OPAC</v>
      </c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40.5">
      <c r="A553" s="1"/>
      <c r="B553" s="1" t="s">
        <v>12</v>
      </c>
      <c r="C553" s="1" t="s">
        <v>243</v>
      </c>
      <c r="D553" s="1" t="s">
        <v>244</v>
      </c>
      <c r="E553" s="1" t="s">
        <v>245</v>
      </c>
      <c r="F553" s="2" t="s">
        <v>280</v>
      </c>
      <c r="G553" s="1" t="s">
        <v>16</v>
      </c>
      <c r="H553" s="1" t="s">
        <v>30</v>
      </c>
      <c r="J553" s="2">
        <v>792442</v>
      </c>
      <c r="L553" s="15" t="str">
        <f t="shared" si="21"/>
        <v>OPAC</v>
      </c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27">
      <c r="A554" s="1"/>
      <c r="B554" s="1" t="s">
        <v>12</v>
      </c>
      <c r="C554" s="1" t="s">
        <v>243</v>
      </c>
      <c r="D554" s="1" t="s">
        <v>244</v>
      </c>
      <c r="E554" s="1" t="s">
        <v>245</v>
      </c>
      <c r="F554" s="16" t="s">
        <v>496</v>
      </c>
      <c r="G554" s="1" t="s">
        <v>16</v>
      </c>
      <c r="H554" s="1" t="s">
        <v>30</v>
      </c>
      <c r="J554" s="2">
        <v>122017</v>
      </c>
      <c r="L554" s="14" t="str">
        <f t="shared" si="21"/>
        <v>OPAC</v>
      </c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27">
      <c r="A555" s="1"/>
      <c r="B555" s="1" t="s">
        <v>12</v>
      </c>
      <c r="C555" s="1" t="s">
        <v>243</v>
      </c>
      <c r="D555" s="1" t="s">
        <v>244</v>
      </c>
      <c r="E555" s="1" t="s">
        <v>245</v>
      </c>
      <c r="F555" s="2" t="s">
        <v>496</v>
      </c>
      <c r="G555" s="1" t="s">
        <v>16</v>
      </c>
      <c r="H555" s="1" t="s">
        <v>30</v>
      </c>
      <c r="J555" s="2">
        <v>122017</v>
      </c>
      <c r="L555" s="15" t="str">
        <f t="shared" si="21"/>
        <v>OPAC</v>
      </c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27">
      <c r="A556" s="1"/>
      <c r="B556" s="1" t="s">
        <v>12</v>
      </c>
      <c r="C556" s="1" t="s">
        <v>243</v>
      </c>
      <c r="D556" s="1" t="s">
        <v>244</v>
      </c>
      <c r="E556" s="1" t="s">
        <v>245</v>
      </c>
      <c r="F556" s="16" t="s">
        <v>606</v>
      </c>
      <c r="G556" s="1" t="s">
        <v>16</v>
      </c>
      <c r="H556" s="1" t="s">
        <v>19</v>
      </c>
      <c r="J556" s="2">
        <v>234639</v>
      </c>
      <c r="L556" s="15" t="str">
        <f t="shared" si="21"/>
        <v>OPAC</v>
      </c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27">
      <c r="A557" s="1"/>
      <c r="B557" s="1" t="s">
        <v>12</v>
      </c>
      <c r="C557" s="1" t="s">
        <v>243</v>
      </c>
      <c r="D557" s="1" t="s">
        <v>244</v>
      </c>
      <c r="E557" s="1" t="s">
        <v>245</v>
      </c>
      <c r="F557" s="2" t="s">
        <v>606</v>
      </c>
      <c r="G557" s="1" t="s">
        <v>16</v>
      </c>
      <c r="H557" s="1" t="s">
        <v>19</v>
      </c>
      <c r="J557" s="2">
        <v>234639</v>
      </c>
      <c r="L557" s="15" t="str">
        <f t="shared" si="21"/>
        <v>OPAC</v>
      </c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27">
      <c r="A558" s="1"/>
      <c r="B558" s="1" t="s">
        <v>12</v>
      </c>
      <c r="C558" s="1" t="s">
        <v>110</v>
      </c>
      <c r="D558" s="1" t="s">
        <v>546</v>
      </c>
      <c r="E558" s="1" t="s">
        <v>245</v>
      </c>
      <c r="F558" s="16" t="s">
        <v>547</v>
      </c>
      <c r="G558" s="1" t="s">
        <v>24</v>
      </c>
      <c r="H558" s="1" t="s">
        <v>30</v>
      </c>
      <c r="J558" s="2">
        <v>337707</v>
      </c>
      <c r="L558" s="15" t="str">
        <f t="shared" si="21"/>
        <v>OPAC</v>
      </c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27">
      <c r="A559" s="1"/>
      <c r="B559" s="1" t="s">
        <v>12</v>
      </c>
      <c r="C559" s="1" t="s">
        <v>110</v>
      </c>
      <c r="D559" s="1" t="s">
        <v>546</v>
      </c>
      <c r="E559" s="1" t="s">
        <v>245</v>
      </c>
      <c r="F559" s="16" t="s">
        <v>669</v>
      </c>
      <c r="G559" s="1" t="s">
        <v>24</v>
      </c>
      <c r="H559" s="1" t="s">
        <v>30</v>
      </c>
      <c r="J559" s="2">
        <v>122583</v>
      </c>
      <c r="L559" s="15" t="str">
        <f t="shared" si="21"/>
        <v>OPAC</v>
      </c>
      <c r="M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27">
      <c r="A560" s="1"/>
      <c r="B560" s="1" t="s">
        <v>12</v>
      </c>
      <c r="C560" s="1" t="s">
        <v>110</v>
      </c>
      <c r="D560" s="1" t="s">
        <v>541</v>
      </c>
      <c r="E560" s="1" t="s">
        <v>542</v>
      </c>
      <c r="F560" s="16" t="s">
        <v>543</v>
      </c>
      <c r="G560" s="1" t="s">
        <v>24</v>
      </c>
      <c r="H560" s="1" t="s">
        <v>30</v>
      </c>
      <c r="J560" s="2">
        <v>208055</v>
      </c>
      <c r="L560" s="15" t="str">
        <f t="shared" si="21"/>
        <v>OPAC</v>
      </c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40.5">
      <c r="A561" s="1"/>
      <c r="B561" s="1" t="s">
        <v>12</v>
      </c>
      <c r="C561" s="1" t="s">
        <v>110</v>
      </c>
      <c r="D561" s="1" t="s">
        <v>541</v>
      </c>
      <c r="E561" s="1" t="s">
        <v>542</v>
      </c>
      <c r="F561" s="16" t="s">
        <v>672</v>
      </c>
      <c r="G561" s="1" t="s">
        <v>24</v>
      </c>
      <c r="H561" s="1" t="s">
        <v>30</v>
      </c>
      <c r="J561" s="2">
        <v>828205</v>
      </c>
      <c r="L561" s="15" t="str">
        <f t="shared" si="21"/>
        <v>OPAC</v>
      </c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>
      <c r="A562" s="1"/>
      <c r="B562" s="1" t="s">
        <v>12</v>
      </c>
      <c r="C562" s="1" t="s">
        <v>20</v>
      </c>
      <c r="D562" s="1" t="s">
        <v>21</v>
      </c>
      <c r="E562" s="1" t="s">
        <v>22</v>
      </c>
      <c r="F562" s="2" t="s">
        <v>23</v>
      </c>
      <c r="G562" s="1" t="s">
        <v>24</v>
      </c>
      <c r="H562" s="1" t="s">
        <v>25</v>
      </c>
      <c r="J562" s="2">
        <v>796791</v>
      </c>
      <c r="L562" s="15" t="str">
        <f t="shared" si="21"/>
        <v>OPAC</v>
      </c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40.5">
      <c r="A563" s="1"/>
      <c r="B563" s="1" t="s">
        <v>12</v>
      </c>
      <c r="C563" s="1" t="s">
        <v>54</v>
      </c>
      <c r="D563" s="1" t="s">
        <v>443</v>
      </c>
      <c r="E563" s="1" t="s">
        <v>444</v>
      </c>
      <c r="F563" s="16" t="s">
        <v>446</v>
      </c>
      <c r="G563" s="1" t="s">
        <v>24</v>
      </c>
      <c r="H563" s="1" t="s">
        <v>30</v>
      </c>
      <c r="J563" s="2">
        <v>767296</v>
      </c>
      <c r="L563" s="15" t="str">
        <f t="shared" si="21"/>
        <v>OPAC</v>
      </c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40.5">
      <c r="A564" s="1"/>
      <c r="B564" s="1" t="s">
        <v>12</v>
      </c>
      <c r="C564" s="1" t="s">
        <v>109</v>
      </c>
      <c r="D564" s="1" t="s">
        <v>443</v>
      </c>
      <c r="E564" s="1" t="s">
        <v>444</v>
      </c>
      <c r="F564" s="16" t="s">
        <v>446</v>
      </c>
      <c r="G564" s="1" t="s">
        <v>24</v>
      </c>
      <c r="H564" s="1" t="s">
        <v>30</v>
      </c>
      <c r="J564" s="2">
        <v>767296</v>
      </c>
      <c r="L564" s="15" t="str">
        <f t="shared" si="21"/>
        <v>OPAC</v>
      </c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40.5">
      <c r="A565" s="1"/>
      <c r="B565" s="1" t="s">
        <v>12</v>
      </c>
      <c r="C565" s="1" t="s">
        <v>54</v>
      </c>
      <c r="D565" s="1" t="s">
        <v>443</v>
      </c>
      <c r="E565" s="1" t="s">
        <v>444</v>
      </c>
      <c r="F565" s="16" t="s">
        <v>445</v>
      </c>
      <c r="G565" s="1" t="s">
        <v>24</v>
      </c>
      <c r="H565" s="1" t="s">
        <v>25</v>
      </c>
      <c r="J565" s="2">
        <v>767193</v>
      </c>
      <c r="L565" s="15" t="str">
        <f t="shared" si="21"/>
        <v>OPAC</v>
      </c>
      <c r="M565" s="2"/>
    </row>
    <row r="566" spans="1:32" ht="40.5">
      <c r="A566" s="1"/>
      <c r="B566" s="1" t="s">
        <v>12</v>
      </c>
      <c r="C566" s="1" t="s">
        <v>109</v>
      </c>
      <c r="D566" s="1" t="s">
        <v>443</v>
      </c>
      <c r="E566" s="1" t="s">
        <v>444</v>
      </c>
      <c r="F566" s="16" t="s">
        <v>445</v>
      </c>
      <c r="G566" s="1" t="s">
        <v>24</v>
      </c>
      <c r="H566" s="1" t="s">
        <v>30</v>
      </c>
      <c r="J566" s="2">
        <v>767193</v>
      </c>
      <c r="L566" s="15" t="str">
        <f t="shared" si="21"/>
        <v>OPAC</v>
      </c>
      <c r="M566" s="2"/>
    </row>
  </sheetData>
  <autoFilter ref="B5:L566">
    <sortState ref="B6:L561">
      <sortCondition ref="F6:F566"/>
    </sortState>
  </autoFilter>
  <sortState ref="B6:M566">
    <sortCondition ref="E6:E566"/>
    <sortCondition ref="D6:D566"/>
    <sortCondition ref="F6:F566"/>
  </sortState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trlib1</dc:creator>
  <cp:lastModifiedBy>trlib1</cp:lastModifiedBy>
  <dcterms:created xsi:type="dcterms:W3CDTF">2016-06-17T01:55:58Z</dcterms:created>
  <dcterms:modified xsi:type="dcterms:W3CDTF">2016-06-29T03:12:24Z</dcterms:modified>
</cp:coreProperties>
</file>