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0" yWindow="240" windowWidth="15480" windowHeight="9240" tabRatio="787"/>
  </bookViews>
  <sheets>
    <sheet name="Sheet1" sheetId="25" r:id="rId1"/>
  </sheets>
  <definedNames>
    <definedName name="_xlnm._FilterDatabase" localSheetId="0" hidden="1">Sheet1!$B$6:$H$1068</definedName>
    <definedName name="T_before">#REF!</definedName>
  </definedNames>
  <calcPr calcId="145621"/>
</workbook>
</file>

<file path=xl/calcChain.xml><?xml version="1.0" encoding="utf-8"?>
<calcChain xmlns="http://schemas.openxmlformats.org/spreadsheetml/2006/main">
  <c r="H710" i="25" l="1"/>
  <c r="H1068" i="25" l="1"/>
  <c r="H581" i="25" l="1"/>
  <c r="H553" i="25"/>
  <c r="H941" i="25"/>
  <c r="H963" i="25"/>
  <c r="H931" i="25"/>
  <c r="H929" i="25"/>
  <c r="H901" i="25"/>
  <c r="H1031" i="25"/>
  <c r="H1032" i="25"/>
  <c r="H1067" i="25" l="1"/>
  <c r="H1065" i="25"/>
  <c r="H1066" i="25"/>
  <c r="H1060" i="25"/>
  <c r="H1061" i="25"/>
  <c r="H1062" i="25"/>
  <c r="H1063" i="25"/>
  <c r="H1064" i="25"/>
  <c r="H1056" i="25"/>
  <c r="H1057" i="25"/>
  <c r="H1058" i="25"/>
  <c r="H1059" i="25"/>
  <c r="H1053" i="25"/>
  <c r="H1054" i="25"/>
  <c r="H1055" i="25"/>
  <c r="H1049" i="25"/>
  <c r="H1050" i="25"/>
  <c r="H1051" i="25"/>
  <c r="H1052" i="25"/>
  <c r="H783" i="25" l="1"/>
  <c r="H591" i="25" l="1"/>
  <c r="H526" i="25"/>
  <c r="H402" i="25"/>
  <c r="H1016" i="25" l="1"/>
  <c r="H1003" i="25" l="1"/>
  <c r="H1004" i="25"/>
  <c r="H1005" i="25"/>
  <c r="H960" i="25" l="1"/>
  <c r="H961" i="25"/>
  <c r="H1048" i="25" l="1"/>
  <c r="H1046" i="25"/>
  <c r="H1045" i="25"/>
  <c r="H1044" i="25"/>
  <c r="H1043" i="25"/>
  <c r="H1042" i="25"/>
  <c r="H1041" i="25"/>
  <c r="H1040" i="25"/>
  <c r="H1039" i="25"/>
  <c r="H1038" i="25"/>
  <c r="H1037" i="25"/>
  <c r="H1036" i="25"/>
  <c r="H1035" i="25"/>
  <c r="H1034" i="25"/>
  <c r="H1033" i="25"/>
  <c r="H1030" i="25"/>
  <c r="H1029" i="25"/>
  <c r="H1028" i="25"/>
  <c r="H1026" i="25"/>
  <c r="H1025" i="25"/>
  <c r="H1024" i="25"/>
  <c r="H1023" i="25"/>
  <c r="H1022" i="25"/>
  <c r="H1021" i="25"/>
  <c r="H1020" i="25"/>
  <c r="H1019" i="25"/>
  <c r="H1017" i="25"/>
  <c r="H1015" i="25"/>
  <c r="H1014" i="25"/>
  <c r="H1013" i="25"/>
  <c r="H1012" i="25"/>
  <c r="H1010" i="25"/>
  <c r="H1009" i="25"/>
  <c r="H1007" i="25"/>
  <c r="H1002" i="25"/>
  <c r="H1001" i="25"/>
  <c r="H1000" i="25"/>
  <c r="H999" i="25"/>
  <c r="H998" i="25"/>
  <c r="H997" i="25"/>
  <c r="H996" i="25"/>
  <c r="H995" i="25"/>
  <c r="H994" i="25"/>
  <c r="H993" i="25"/>
  <c r="H992" i="25"/>
  <c r="H991" i="25"/>
  <c r="H990" i="25"/>
  <c r="H989" i="25"/>
  <c r="H988" i="25"/>
  <c r="H987" i="25"/>
  <c r="H986" i="25"/>
  <c r="H985" i="25"/>
  <c r="H984" i="25"/>
  <c r="H983" i="25"/>
  <c r="H982" i="25"/>
  <c r="H981" i="25"/>
  <c r="H980" i="25"/>
  <c r="H979" i="25"/>
  <c r="H978" i="25"/>
  <c r="H977" i="25"/>
  <c r="H976" i="25"/>
  <c r="H975" i="25"/>
  <c r="H974" i="25"/>
  <c r="H973" i="25"/>
  <c r="H972" i="25"/>
  <c r="H971" i="25"/>
  <c r="H970" i="25"/>
  <c r="H969" i="25"/>
  <c r="H968" i="25"/>
  <c r="H967" i="25"/>
  <c r="H966" i="25"/>
  <c r="H965" i="25"/>
  <c r="H964" i="25"/>
  <c r="H962" i="25"/>
  <c r="H959" i="25"/>
  <c r="H958" i="25"/>
  <c r="H957" i="25"/>
  <c r="H956" i="25"/>
  <c r="H955" i="25"/>
  <c r="H954" i="25"/>
  <c r="H953" i="25"/>
  <c r="H952" i="25"/>
  <c r="H951" i="25"/>
  <c r="H950" i="25"/>
  <c r="H949" i="25"/>
  <c r="H948" i="25"/>
  <c r="H947" i="25"/>
  <c r="H946" i="25"/>
  <c r="H945" i="25"/>
  <c r="H944" i="25"/>
  <c r="H943" i="25"/>
  <c r="H900" i="25" l="1"/>
  <c r="H822" i="25"/>
  <c r="H824" i="25"/>
  <c r="H819" i="25"/>
  <c r="H821" i="25"/>
  <c r="H804" i="25"/>
  <c r="H766" i="25"/>
  <c r="H768" i="25"/>
  <c r="H741" i="25"/>
  <c r="H685" i="25" l="1"/>
  <c r="H686" i="25"/>
  <c r="H684" i="25"/>
  <c r="H647" i="25"/>
  <c r="H645" i="25"/>
  <c r="H571" i="25"/>
  <c r="H561" i="25"/>
  <c r="H558" i="25"/>
  <c r="H490" i="25" l="1"/>
  <c r="H428" i="25"/>
  <c r="H396" i="25" l="1"/>
  <c r="H397" i="25"/>
  <c r="H395" i="25"/>
  <c r="H398" i="25"/>
  <c r="H283" i="25"/>
  <c r="H251" i="25"/>
  <c r="H217" i="25"/>
  <c r="H216" i="25"/>
  <c r="H218" i="25"/>
  <c r="H9" i="25" l="1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9" i="25"/>
  <c r="H220" i="25"/>
  <c r="H221" i="25"/>
  <c r="H222" i="25"/>
  <c r="H223" i="25"/>
  <c r="H225" i="25"/>
  <c r="H226" i="25"/>
  <c r="H227" i="25"/>
  <c r="H228" i="25"/>
  <c r="H229" i="25"/>
  <c r="H231" i="25"/>
  <c r="H232" i="25"/>
  <c r="H233" i="25"/>
  <c r="H234" i="25"/>
  <c r="H235" i="25"/>
  <c r="H236" i="25"/>
  <c r="H237" i="25"/>
  <c r="H238" i="25"/>
  <c r="H240" i="25"/>
  <c r="H241" i="25"/>
  <c r="H242" i="25"/>
  <c r="H244" i="25"/>
  <c r="H245" i="25"/>
  <c r="H246" i="25"/>
  <c r="H247" i="25"/>
  <c r="H248" i="25"/>
  <c r="H249" i="25"/>
  <c r="H250" i="25"/>
  <c r="H252" i="25"/>
  <c r="H253" i="25"/>
  <c r="H254" i="25"/>
  <c r="H255" i="25"/>
  <c r="H256" i="25"/>
  <c r="H257" i="25"/>
  <c r="H258" i="25"/>
  <c r="H259" i="25"/>
  <c r="H260" i="25"/>
  <c r="H261" i="25"/>
  <c r="H262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9" i="25"/>
  <c r="H400" i="25"/>
  <c r="H401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21" i="25"/>
  <c r="H522" i="25"/>
  <c r="H523" i="25"/>
  <c r="H524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4" i="25"/>
  <c r="H545" i="25"/>
  <c r="H546" i="25"/>
  <c r="H547" i="25"/>
  <c r="H548" i="25"/>
  <c r="H549" i="25"/>
  <c r="H550" i="25"/>
  <c r="H551" i="25"/>
  <c r="H552" i="25"/>
  <c r="H554" i="25"/>
  <c r="H555" i="25"/>
  <c r="H556" i="25"/>
  <c r="H557" i="25"/>
  <c r="H559" i="25"/>
  <c r="H562" i="25"/>
  <c r="H563" i="25"/>
  <c r="H565" i="25"/>
  <c r="H566" i="25"/>
  <c r="H567" i="25"/>
  <c r="H568" i="25"/>
  <c r="H569" i="25"/>
  <c r="H570" i="25"/>
  <c r="H572" i="25"/>
  <c r="H573" i="25"/>
  <c r="H574" i="25"/>
  <c r="H575" i="25"/>
  <c r="H576" i="25"/>
  <c r="H577" i="25"/>
  <c r="H578" i="25"/>
  <c r="H579" i="25"/>
  <c r="H580" i="25"/>
  <c r="H582" i="25"/>
  <c r="H583" i="25"/>
  <c r="H584" i="25"/>
  <c r="H585" i="25"/>
  <c r="H586" i="25"/>
  <c r="H587" i="25"/>
  <c r="H588" i="25"/>
  <c r="H589" i="25"/>
  <c r="H590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6" i="25"/>
  <c r="H648" i="25"/>
  <c r="H649" i="25"/>
  <c r="H650" i="25"/>
  <c r="H651" i="25"/>
  <c r="H652" i="25"/>
  <c r="H653" i="25"/>
  <c r="H654" i="25"/>
  <c r="H655" i="25"/>
  <c r="H656" i="25"/>
  <c r="H660" i="25"/>
  <c r="H661" i="25"/>
  <c r="H662" i="25"/>
  <c r="H663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1" i="25"/>
  <c r="H732" i="25"/>
  <c r="H733" i="25"/>
  <c r="H734" i="25"/>
  <c r="H735" i="25"/>
  <c r="H736" i="25"/>
  <c r="H737" i="25"/>
  <c r="H738" i="25"/>
  <c r="H739" i="25"/>
  <c r="H740" i="25"/>
  <c r="H742" i="25"/>
  <c r="H743" i="25"/>
  <c r="H744" i="25"/>
  <c r="H745" i="25"/>
  <c r="H746" i="25"/>
  <c r="H747" i="25"/>
  <c r="H750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7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7" i="25"/>
  <c r="H798" i="25"/>
  <c r="H799" i="25"/>
  <c r="H801" i="25"/>
  <c r="H803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23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2" i="25"/>
  <c r="H903" i="25"/>
  <c r="H904" i="25"/>
  <c r="H905" i="25"/>
  <c r="H906" i="25"/>
  <c r="H907" i="25"/>
  <c r="H908" i="25"/>
  <c r="H909" i="25"/>
  <c r="H910" i="25"/>
  <c r="H911" i="25"/>
  <c r="H912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30" i="25"/>
  <c r="H932" i="25"/>
  <c r="H933" i="25"/>
  <c r="H934" i="25"/>
  <c r="H935" i="25"/>
  <c r="H936" i="25"/>
  <c r="H937" i="25"/>
  <c r="H938" i="25"/>
  <c r="H940" i="25"/>
  <c r="H942" i="25"/>
  <c r="H7" i="25"/>
  <c r="H8" i="25" l="1"/>
</calcChain>
</file>

<file path=xl/sharedStrings.xml><?xml version="1.0" encoding="utf-8"?>
<sst xmlns="http://schemas.openxmlformats.org/spreadsheetml/2006/main" count="5319" uniqueCount="1669">
  <si>
    <t>学部</t>
  </si>
  <si>
    <t>授業科目名</t>
  </si>
  <si>
    <t>担当教員</t>
  </si>
  <si>
    <t>教職論</t>
  </si>
  <si>
    <t>教育社会学</t>
  </si>
  <si>
    <t>教育課程編成論</t>
  </si>
  <si>
    <t>特別活動論</t>
  </si>
  <si>
    <t>化学概論</t>
  </si>
  <si>
    <t>物理学実験</t>
  </si>
  <si>
    <t>データ構造とアルゴリズム</t>
  </si>
  <si>
    <t>情報理論</t>
  </si>
  <si>
    <t>有機化学演習</t>
  </si>
  <si>
    <t>物理化学演習</t>
  </si>
  <si>
    <t>生命倫理</t>
  </si>
  <si>
    <t>工学部</t>
  </si>
  <si>
    <t>工業力学</t>
  </si>
  <si>
    <t>多変数の微分積分学</t>
  </si>
  <si>
    <t>廣瀬 文彦(HIROSE Fumihiko)1，安達 義也(ADACHI Yoshiya)2</t>
  </si>
  <si>
    <t>基礎材料力学</t>
  </si>
  <si>
    <t>特別講義（機械システム基礎）</t>
  </si>
  <si>
    <t>秋山　孝夫(AKIYAMA Takao)</t>
  </si>
  <si>
    <t>数学I</t>
  </si>
  <si>
    <t>小島 武夫(KOJIMA Takeo)</t>
  </si>
  <si>
    <t>数学II</t>
  </si>
  <si>
    <t>早田 孝博(HAYATA Takahiro)</t>
  </si>
  <si>
    <t>物理学I</t>
  </si>
  <si>
    <t>畠山 力三(HATAKEYAMA Rikizo)</t>
  </si>
  <si>
    <t>確率統計学</t>
  </si>
  <si>
    <t>大槻 恭士(OTSUKI Takashi)</t>
  </si>
  <si>
    <t>エレクトロニクス概論</t>
  </si>
  <si>
    <t>佐藤 慎吾(SATO Shingo)</t>
  </si>
  <si>
    <t>技術者倫理</t>
  </si>
  <si>
    <t>内澤 啓(UCHIZAWA Kei)</t>
  </si>
  <si>
    <t>数学III</t>
  </si>
  <si>
    <t>数学IV</t>
  </si>
  <si>
    <t>石村園子、「やさしく学べるラプラス変換・フーリエ解析増補版」共立出版 978-4-320-01944-7</t>
  </si>
  <si>
    <t>物理学II</t>
  </si>
  <si>
    <t>安達 義也(ADACHI Yoshiya)1，畠山 力三(HATAKEYAMA Rikizo)2</t>
  </si>
  <si>
    <t>小池 邦博(KOIKE Kunihiro)．横山 孝男(YOKOYAMA Takao)</t>
  </si>
  <si>
    <t>地学</t>
  </si>
  <si>
    <t>物理学基礎</t>
  </si>
  <si>
    <t>高橋 一郎(TAKAHASHI Ichiro)</t>
  </si>
  <si>
    <t>大久保 重範(OKUBO Shigenori)</t>
  </si>
  <si>
    <t>高分子有機化学I</t>
  </si>
  <si>
    <t>岡田 修司(OKADA Shuji)</t>
  </si>
  <si>
    <t>高分子有機化学演習I</t>
  </si>
  <si>
    <t>高分子物理化学I</t>
  </si>
  <si>
    <t>川口 正剛(KAWAGUCHI Seigou)</t>
  </si>
  <si>
    <t>高分子物理化学演習I</t>
  </si>
  <si>
    <t>高分子合成化学概論</t>
  </si>
  <si>
    <t>鳴海 敦(NARUMI Atsushi)</t>
  </si>
  <si>
    <t>光・電子材料工学概論</t>
  </si>
  <si>
    <t>高分子物性工学概論</t>
  </si>
  <si>
    <t>西岡 昭博(NISHIOKA Akihiro)</t>
  </si>
  <si>
    <t>高分子有機化学II</t>
  </si>
  <si>
    <t>高分子有機化学演習II</t>
  </si>
  <si>
    <t>羽場修(HABA Osamu)・笹部久宏(SASABE Hisahiro)・福島和樹(FUKUSHIMA Kazuki)</t>
  </si>
  <si>
    <t>高分子物理化学II</t>
  </si>
  <si>
    <t>高分子物理化学演習II</t>
  </si>
  <si>
    <t>有機化学I（物質）</t>
  </si>
  <si>
    <t>増原 陽人（MASUHARA Akito)</t>
  </si>
  <si>
    <t>物理化学I（物質）</t>
  </si>
  <si>
    <t>木俣 光正(KIMATA Mitsumasa)</t>
  </si>
  <si>
    <t>無機化学I</t>
  </si>
  <si>
    <t>鵜沼 英郎(UNUMA Hidero)</t>
  </si>
  <si>
    <t>「理工系基礎レクチャー 無機化学」、鵜沼英郎・尾形健明著、化学同人</t>
  </si>
  <si>
    <t>化学工学量論</t>
  </si>
  <si>
    <t>門叶 秀樹(TOKANAI Hideki)</t>
  </si>
  <si>
    <t>創成化学演習</t>
  </si>
  <si>
    <t>物質化学工学科担当教員(BUSSHITSUKAGAKUKOUGAKKATANTOUKYOUIN)</t>
  </si>
  <si>
    <t>移動現象Ⅰ</t>
  </si>
  <si>
    <t>栗山 雅文(KURIYAMA Masafumi)</t>
  </si>
  <si>
    <t>桑名 一徳(KUWANA Kazunori)</t>
  </si>
  <si>
    <t>情報処理概論</t>
  </si>
  <si>
    <t>立花 和宏（TACHIBANA Kazuhiro）、伊藤智博（ITO Tomohiro)</t>
  </si>
  <si>
    <t>分析化学</t>
  </si>
  <si>
    <t>遠藤 昌敏(ENDO Masatoshi)</t>
  </si>
  <si>
    <t>化学数学</t>
  </si>
  <si>
    <t>小竹 直哉(KOTAKE Naoya)</t>
  </si>
  <si>
    <t>工業概論</t>
  </si>
  <si>
    <t>山下省蔵 ほか著、工業技術基礎、実教出版</t>
  </si>
  <si>
    <t>生化学概論</t>
  </si>
  <si>
    <t>無機化学II</t>
  </si>
  <si>
    <t>川井 貴裕 (KAWAI Takahiro)</t>
  </si>
  <si>
    <t>理工系基礎レクチャー「無機化学」鵜沼・尾形著、化学同人</t>
  </si>
  <si>
    <t>反応工学I</t>
  </si>
  <si>
    <t>移動現象Ⅱ</t>
  </si>
  <si>
    <t>物質化学工学実験Ⅰ</t>
  </si>
  <si>
    <t>物質化学工学科担当教員(BUSSITHUKAGAKUKOUGAKKATANNTOUKYOUIN)</t>
  </si>
  <si>
    <t>電気化学</t>
  </si>
  <si>
    <t>物理化学II（物質）</t>
  </si>
  <si>
    <t>野々村 美宗(NONOMURA Yoshimune)，神戸 士郎(KAMBE Shiro)</t>
  </si>
  <si>
    <t>アトキンス、物理化学要論、東京化学同人</t>
  </si>
  <si>
    <t>伊藤 和明(ITO Kazuaki)</t>
  </si>
  <si>
    <t>基礎熱力学及び演習</t>
  </si>
  <si>
    <t>幕田 寿典(MAKUTA Toshinori)</t>
  </si>
  <si>
    <t>赤松 正人(AKAMATSU Masato)</t>
  </si>
  <si>
    <t>基礎流体力学及び演習</t>
  </si>
  <si>
    <t>李鹿 輝（RINOSHIKA Akira）</t>
  </si>
  <si>
    <t>篠田昌久（SHINODA Masahisa）</t>
  </si>
  <si>
    <t>機械工作実習</t>
  </si>
  <si>
    <t>山形大学工学部機械システム工学科編，機械工作実習テキスト，山形大学生協(予価￥800）．</t>
  </si>
  <si>
    <t>運動と力学演習</t>
  </si>
  <si>
    <t>秋山 孝夫(AKIYAMA Takao)</t>
  </si>
  <si>
    <t>峯田 貴(MINETA Takashi)</t>
  </si>
  <si>
    <t>基礎材料力学及び演習</t>
  </si>
  <si>
    <t>黒田 充紀(KURODA Mitsutoshi)</t>
  </si>
  <si>
    <t>工学解析及び演習</t>
  </si>
  <si>
    <t>運動と力学</t>
  </si>
  <si>
    <t>機械工作法</t>
  </si>
  <si>
    <t>近藤 康雄(Kondo Yasuo)</t>
  </si>
  <si>
    <t>材料力学I</t>
  </si>
  <si>
    <t>機械システム設計及び製図I</t>
  </si>
  <si>
    <t>中西 為雄(NAKANISHI Tameo)</t>
  </si>
  <si>
    <t>機械情報処理演習</t>
  </si>
  <si>
    <t>基礎振動工学及び演習</t>
  </si>
  <si>
    <t>小沢田 正(KOSAWADA Tadashi)</t>
  </si>
  <si>
    <t>機構学</t>
  </si>
  <si>
    <t>南後 淳(NANGO Jun)</t>
  </si>
  <si>
    <t>JSMEテキストシリーズ、機構学-機械の仕組みと運動-、日本機械学会</t>
  </si>
  <si>
    <t>上原 拓也(UEHARA Takuya)</t>
  </si>
  <si>
    <t>流体工学</t>
  </si>
  <si>
    <t>鹿野 一郎（KANO Ichiro）</t>
  </si>
  <si>
    <t>工業熱力学</t>
  </si>
  <si>
    <t>制御工学（機械）</t>
  </si>
  <si>
    <t>水戸部 和久(MITOBE Kazuhisa)</t>
  </si>
  <si>
    <t>工業材料</t>
  </si>
  <si>
    <t>村澤 剛(MURASAWA Go)</t>
  </si>
  <si>
    <t>李鹿 輝 (RINOSHIKA Akira)</t>
  </si>
  <si>
    <t>グループプロジェクトⅠ</t>
  </si>
  <si>
    <t>電気電子工学科担当教員(Faculty of EE Engineering Department)</t>
  </si>
  <si>
    <t>技術系文書作成法</t>
  </si>
  <si>
    <t>東山 禎夫(HIGASHIYAMA Yoshio)</t>
  </si>
  <si>
    <t>仁科 浩美(NISHINA Hiromi)</t>
  </si>
  <si>
    <t>電磁気学I及び演習</t>
  </si>
  <si>
    <t>稲葉 信幸(INABA Nobuyuki)</t>
  </si>
  <si>
    <t>宇野 亨, 白井 宏 共著：電磁気学（コロナ社）3800円＋税</t>
  </si>
  <si>
    <t>電気回路I及び演習</t>
  </si>
  <si>
    <t>足立 和成(ADACHI Kazunari)</t>
  </si>
  <si>
    <t>電子物性I</t>
  </si>
  <si>
    <t>電子物性演習</t>
  </si>
  <si>
    <t>プログラミング演習Ⅰ（電気）</t>
  </si>
  <si>
    <t>近藤 和弘 (KONDO Kazuhiro)</t>
  </si>
  <si>
    <t>電子物性II</t>
  </si>
  <si>
    <t>南谷 靖史(MINAMITANI Yasushi)</t>
  </si>
  <si>
    <t>量子物理</t>
  </si>
  <si>
    <t>高橋 豊(TAKAHASHI Yutaka)</t>
  </si>
  <si>
    <t>電磁気学II及び演習</t>
  </si>
  <si>
    <t>高橋 豊(TAKAHASHI Yutaka),成田 克(NARITA Yuzuru)</t>
  </si>
  <si>
    <t>情報数学I</t>
  </si>
  <si>
    <t>神谷 淳(KAMITANI Atsushi)</t>
  </si>
  <si>
    <t>プログラミング演習Ⅰ（情報）</t>
  </si>
  <si>
    <t>小坂 哲夫(KOSAKA Tetsuo)</t>
  </si>
  <si>
    <t>計算機基礎（情報）</t>
  </si>
  <si>
    <t>多田 十兵衛(TADA Jubee)</t>
  </si>
  <si>
    <t>マルチメディア入門</t>
  </si>
  <si>
    <t>平中 幸雄(HIRANAKA Yukio)</t>
  </si>
  <si>
    <t>電気回路（情報）</t>
  </si>
  <si>
    <t>永井岳大(NAGAI Takehiro)・平中幸雄(HIRANAKA Yukio)</t>
  </si>
  <si>
    <t>柳田 裕隆(YANAGIDA Hirotaka)</t>
  </si>
  <si>
    <t>情報倫理</t>
  </si>
  <si>
    <t>オートマトンと言語理論</t>
  </si>
  <si>
    <t>応用確率論（情報）</t>
  </si>
  <si>
    <t>教科書：中川正雄他、確率過程、培風館、2,700円+税</t>
  </si>
  <si>
    <t>安田 宗樹 (YASUDA Muneki)</t>
  </si>
  <si>
    <t>線形システム入門</t>
  </si>
  <si>
    <t>田村 安孝(TAMURA Yasutaka)</t>
  </si>
  <si>
    <t>小山 明夫(KOYAMA Akio)</t>
  </si>
  <si>
    <t>情報数学II</t>
  </si>
  <si>
    <t>田中 敦(TANAKA Atsushi)</t>
  </si>
  <si>
    <t>細井勉著：「情報科学のための代数系入門」, 産業図書, 1982</t>
  </si>
  <si>
    <t>プログラミング演習Ⅱ（情報）</t>
  </si>
  <si>
    <t>山内 泰樹(YAMAUCHI Yasuki)</t>
  </si>
  <si>
    <t>論理回路（情報）</t>
  </si>
  <si>
    <t>ソフトウェア工学</t>
  </si>
  <si>
    <t>永井 岳大（NAGAI Takehiro)</t>
  </si>
  <si>
    <t>電気基礎</t>
  </si>
  <si>
    <t>横山 道央(YOKOYAMA Michio)</t>
  </si>
  <si>
    <t>村松 鋭一(MURAMATSU Eiichi)</t>
  </si>
  <si>
    <t>生理学基礎</t>
  </si>
  <si>
    <t>山本 修(YAMAMOTO Osamu)</t>
  </si>
  <si>
    <t>金子 勉(KANEKO Tsutomu)</t>
  </si>
  <si>
    <t>プログラミング演習Ⅰ（応用）</t>
  </si>
  <si>
    <t>木ノ内 誠（KINOUCHI Makoto）</t>
  </si>
  <si>
    <t>アナログ電子回路</t>
  </si>
  <si>
    <t>計算機工学</t>
  </si>
  <si>
    <t>電気回路</t>
  </si>
  <si>
    <t>フーリエ解析</t>
  </si>
  <si>
    <t>有我 祐一(ARIGA Yuichi)</t>
  </si>
  <si>
    <t>計測工学</t>
  </si>
  <si>
    <t>南茂夫他著「はじめての計測工学｣講談社サイエンティフィク</t>
  </si>
  <si>
    <t>生体システム論</t>
  </si>
  <si>
    <t>馮 忠剛(FENG Zhonggang)</t>
  </si>
  <si>
    <t>分子細胞生物学</t>
  </si>
  <si>
    <t>羽鳥 晋由（HATORI Kuniyuki），堀田 純一（HOTTA Jun-ichi）</t>
  </si>
  <si>
    <t>渡部 裕輝(WATANABE Yuuki)</t>
  </si>
  <si>
    <t>応用生命システム工学実験I</t>
  </si>
  <si>
    <t>有機化学Ⅰ（バイオ）</t>
  </si>
  <si>
    <t>今野 博行(KONNO Hiroyuki)</t>
  </si>
  <si>
    <t>物理化学Ⅰ（バイオ）</t>
  </si>
  <si>
    <t>生化学Ⅰ</t>
  </si>
  <si>
    <t>木島 龍朗(KIJIMA Tatsuro)</t>
  </si>
  <si>
    <t>生物科学Ⅰ</t>
  </si>
  <si>
    <t>阿部 宏之(ABE Hiroyuki)</t>
  </si>
  <si>
    <t>高分子科学</t>
  </si>
  <si>
    <t>品質管理</t>
  </si>
  <si>
    <t>仁科 辰夫(NISHINA Tatsuo)</t>
  </si>
  <si>
    <t>恒成 隆(TSUNENARI Takashi)</t>
  </si>
  <si>
    <t>微生物学</t>
  </si>
  <si>
    <t>生化学Ⅱ</t>
  </si>
  <si>
    <t>化粧品学</t>
  </si>
  <si>
    <t>野々村 美宗(NONOMURA Yoshimune)</t>
  </si>
  <si>
    <t>有機化学Ⅱ（バイオ）</t>
  </si>
  <si>
    <t>佐藤 力哉(SATO Rikiya)</t>
  </si>
  <si>
    <t>有機資源化学</t>
  </si>
  <si>
    <t>多賀谷 英幸(TAGAYA Hideyuki)</t>
  </si>
  <si>
    <t>有機工業化学</t>
  </si>
  <si>
    <t>波多野 豊平(HATANO Bunpei)</t>
  </si>
  <si>
    <t>物理化学Ⅱ（バイオ）</t>
  </si>
  <si>
    <t>神戸 士郎(KAMBE Shiro)、野々村 美宗(NONOMURA Yoshimune)</t>
  </si>
  <si>
    <t>化学工学概論</t>
  </si>
  <si>
    <t>複素解析</t>
  </si>
  <si>
    <t>複素関数への一歩，三浦 毅 著（学術図書出版社）</t>
  </si>
  <si>
    <t>微分方程式</t>
  </si>
  <si>
    <t>八塚 京子(YATSUZUKA Kyoko)</t>
  </si>
  <si>
    <t>物理化学入門</t>
  </si>
  <si>
    <t>真壁 幸樹(MAKABE Koki)</t>
  </si>
  <si>
    <t>参考書 アトキンス 物理化学要論 （東京化学同人）</t>
  </si>
  <si>
    <t>電磁気学基礎</t>
  </si>
  <si>
    <t>松下 浩一 (MATSUSHITA Koichi)</t>
  </si>
  <si>
    <t>工業数学</t>
  </si>
  <si>
    <t>上野和之 著，ベクトル解析，共立出版，2,300円＋税</t>
  </si>
  <si>
    <t>古川 英光(FURUKAWA Hidemitsu)</t>
  </si>
  <si>
    <t>基礎製図</t>
  </si>
  <si>
    <t>メカトロ制御</t>
  </si>
  <si>
    <t>材料力学</t>
  </si>
  <si>
    <t>高分子材料入門</t>
  </si>
  <si>
    <t>「高分子を学ぼう －高分子材料入門－」、横田健二 著、化学同人、2,415円</t>
  </si>
  <si>
    <t>工業技術概論</t>
  </si>
  <si>
    <t>近藤 康雄(KONDO Yasuo)他</t>
  </si>
  <si>
    <t>機械システム概論</t>
  </si>
  <si>
    <t>妻木 勇一(TSUMAKI Yuichi)，中西 為雄(NAKANISHI Tameo)</t>
  </si>
  <si>
    <t>高分子合成化学輪講I</t>
  </si>
  <si>
    <t>高分子合成化学I</t>
  </si>
  <si>
    <t>高分子物性工学輪講I</t>
  </si>
  <si>
    <t>高分子熱・統計力学</t>
  </si>
  <si>
    <t>松葉 豪(MATSUBA Go)</t>
  </si>
  <si>
    <t>高分子物性工学演習</t>
  </si>
  <si>
    <t>高分子固体力学</t>
  </si>
  <si>
    <t>栗山 卓(KURIYAMA Takashi)</t>
  </si>
  <si>
    <t>高分子合成化学演習</t>
  </si>
  <si>
    <t>高分子表面科学</t>
  </si>
  <si>
    <t>熊木 治郎(KUMAKI Jiro)</t>
  </si>
  <si>
    <t>構造解析・分析法</t>
  </si>
  <si>
    <t>倉本 憲幸(KURAMOTO Noriyuki)</t>
  </si>
  <si>
    <t>高分子合成化学II</t>
  </si>
  <si>
    <t>有機光・電子物性学</t>
  </si>
  <si>
    <t>「半導体工学」、渡辺英夫著、コロナ社</t>
  </si>
  <si>
    <t>光・電子材料工学輪講I</t>
  </si>
  <si>
    <t>高分子計算科学</t>
  </si>
  <si>
    <t>香田 智則(KODA Tomonori)</t>
  </si>
  <si>
    <t>C言語によるプログラミング 基礎編 内田 智史 システム計画研究所 (編集)</t>
  </si>
  <si>
    <t>生化学（機能）</t>
  </si>
  <si>
    <t>分子集合体化学</t>
  </si>
  <si>
    <t>環境高分子科学</t>
  </si>
  <si>
    <t>高分子合成化学輪講II</t>
  </si>
  <si>
    <t>機能高分子工学科担当教員</t>
  </si>
  <si>
    <t>高分子物性工学輪講II</t>
  </si>
  <si>
    <t>物理化学III</t>
  </si>
  <si>
    <t>神戸 士郎 (KAMBE Shiro)</t>
  </si>
  <si>
    <t>移動現象Ⅲ</t>
  </si>
  <si>
    <t>宍戸 昌広(SHISHIDO Masahiro)</t>
  </si>
  <si>
    <t>無機工業化学</t>
  </si>
  <si>
    <t>環境計測化学</t>
  </si>
  <si>
    <t>物質化学工学実験Ⅱ</t>
  </si>
  <si>
    <t>物質化学工学科担当教員(BUSSHITSUKAGAKUKOUGAKUKATANTOUKYOUIN)</t>
  </si>
  <si>
    <t>有機合成化学</t>
  </si>
  <si>
    <t>反応工学II</t>
  </si>
  <si>
    <t>會田 忠弘(AITA Tadahiro)</t>
  </si>
  <si>
    <t>化学英語I</t>
  </si>
  <si>
    <t>吉田 司(YOSHIDA Tsukasa)</t>
  </si>
  <si>
    <t>有機化学III</t>
  </si>
  <si>
    <t>落合 文吾(OCHIAI Bungo)</t>
  </si>
  <si>
    <t>無機化学演習</t>
  </si>
  <si>
    <t>各回の演習についてはそれぞれの担当教員の説明に従うこと。</t>
  </si>
  <si>
    <t>機器分析学Ⅰ</t>
  </si>
  <si>
    <t>機器分析学Ⅱ</t>
  </si>
  <si>
    <t>水口 仁志(MIZUGUCHI Hitoshi), 神保 雄次(JINBO Yuji)</t>
  </si>
  <si>
    <t>化学工学熱力学（物質）</t>
  </si>
  <si>
    <t>固体材料設計化学</t>
  </si>
  <si>
    <t>松嶋 雄太(MATSUSHIMA Yuta)</t>
  </si>
  <si>
    <t>「固体材料設計化学 講義プリント集」を生協で購入すること。</t>
  </si>
  <si>
    <t>分離プロセス工学</t>
  </si>
  <si>
    <t>粉粒体工学</t>
  </si>
  <si>
    <t>機械システム設計及び製図II</t>
  </si>
  <si>
    <t>妻木 勇一(TSUMAKI Yuichi)</t>
  </si>
  <si>
    <t>材料力学II</t>
  </si>
  <si>
    <t>黒田充紀（KURODA Mitsutoshi)</t>
  </si>
  <si>
    <t>伝熱工学</t>
  </si>
  <si>
    <t>メカトロニクス</t>
  </si>
  <si>
    <t>材料塑性学</t>
  </si>
  <si>
    <t>エネルギー変換工学</t>
  </si>
  <si>
    <t>設計工学</t>
  </si>
  <si>
    <t>飯塚 博(IIZUKA Hiroshi)</t>
  </si>
  <si>
    <t>尾田十八・室津義定共編、機械設計工学1 [要素と設計]改訂版、培風館</t>
  </si>
  <si>
    <t>機械システム工学特別講義</t>
  </si>
  <si>
    <t>兒玉 直樹(KODAMA Naoki)、柴田 孝(SHIBATA Takashi)</t>
  </si>
  <si>
    <t>微細加工</t>
  </si>
  <si>
    <t>峯田 貴(MINETA TAKASHI)</t>
  </si>
  <si>
    <t>連続体の振動学</t>
  </si>
  <si>
    <t>機械計測法</t>
  </si>
  <si>
    <t>奥山 正明(OKUYAMA Masaaki)</t>
  </si>
  <si>
    <t>ロボティクス</t>
  </si>
  <si>
    <t>機械システム設計及び製図III</t>
  </si>
  <si>
    <t>大町 竜哉(OHMACHI Tatsuya)，西山 宏昭(NISHIYAMA Hiroaki)</t>
  </si>
  <si>
    <t>計算力学</t>
  </si>
  <si>
    <t>材料システム学</t>
  </si>
  <si>
    <t>上原 拓也（UEHARA Takuya）</t>
  </si>
  <si>
    <t>流体機械</t>
  </si>
  <si>
    <t>熱流体工学</t>
  </si>
  <si>
    <t>日本機械学会：JSMEテキストシリーズ伝熱工学，丸善，2005.(ISBN4-88898-120-5, 1886円＋税)</t>
  </si>
  <si>
    <t>大町 竜哉(OHMACHI Tatsuya)</t>
  </si>
  <si>
    <t>電磁波工学</t>
  </si>
  <si>
    <t>奥山 澄雄(OKUYAMA Sumio)</t>
  </si>
  <si>
    <t>エネルギー変換</t>
  </si>
  <si>
    <t>杉本 俊之(SUGIMOTO Toshiyuki)</t>
  </si>
  <si>
    <t>システム基礎（電気）</t>
  </si>
  <si>
    <t>電気電子英語I</t>
  </si>
  <si>
    <t>電気電子材料</t>
  </si>
  <si>
    <t>信号処理（電気）</t>
  </si>
  <si>
    <t>高野 勝美(TAKANO Katsumi)</t>
  </si>
  <si>
    <t>計算機基礎（電気）</t>
  </si>
  <si>
    <t>電子回路（電気）</t>
  </si>
  <si>
    <t>松下 浩一(MATSUSHITA Koichi)</t>
  </si>
  <si>
    <t>半導体工学</t>
  </si>
  <si>
    <t>電気電子工学実験I</t>
  </si>
  <si>
    <t>電気電子工学科担当教員(Faculty Member of Electrical Engineering Department)</t>
  </si>
  <si>
    <t>電気電子英語II</t>
  </si>
  <si>
    <t>集積回路（電気）</t>
  </si>
  <si>
    <t>廣瀬 文彦(HIROSE Fumihiko)</t>
  </si>
  <si>
    <t>パワーエレクトロニクス</t>
  </si>
  <si>
    <t>制御工学（電気）</t>
  </si>
  <si>
    <t>佐藤 学（SATO Manabu）</t>
  </si>
  <si>
    <t>電気電子工学実験II</t>
  </si>
  <si>
    <t>電力工学</t>
  </si>
  <si>
    <t>アナログ回路</t>
  </si>
  <si>
    <t>通信システム</t>
  </si>
  <si>
    <t>近藤 和弘(KONDO Kazuhiro)</t>
  </si>
  <si>
    <t>情報通信（電気）</t>
  </si>
  <si>
    <t>ディジタル回路（電気）</t>
  </si>
  <si>
    <t>グループプロジェクトⅡ</t>
  </si>
  <si>
    <t>情報化社会と職業（情報）</t>
  </si>
  <si>
    <t>山内 泰樹（YAMAUCHI Yasuki） 深見 忠典（FUKAMI Tadanori）</t>
  </si>
  <si>
    <t>数値解析（情報）</t>
  </si>
  <si>
    <t>情報英語セミナー１</t>
  </si>
  <si>
    <t>信号処理（情報）</t>
  </si>
  <si>
    <t>計算理論</t>
  </si>
  <si>
    <t>プログラミング言語</t>
  </si>
  <si>
    <t>情報通信（情報）</t>
  </si>
  <si>
    <t>プログラミング演習Ⅲ（情報）</t>
  </si>
  <si>
    <t>小山 明夫(KOYAMA Akio)，井上 雅史(INOUE Masashi)</t>
  </si>
  <si>
    <t>情報計画工学</t>
  </si>
  <si>
    <t>安田 宗樹（YASUDA Muneki）</t>
  </si>
  <si>
    <t>制御工学（情報）</t>
  </si>
  <si>
    <t>野本 弘平 (NOMOTO Kohei)</t>
  </si>
  <si>
    <t>画像工学（情報）</t>
  </si>
  <si>
    <t>深見 忠典(FUKAMI Tadanori)</t>
  </si>
  <si>
    <t>マイクロプロセッサとインタフェース（情報）</t>
  </si>
  <si>
    <t>知識情報処理</t>
  </si>
  <si>
    <t>情報システム設計とＯＳ</t>
  </si>
  <si>
    <t>情報科学実習II</t>
  </si>
  <si>
    <t>データベース論（情報）</t>
  </si>
  <si>
    <t>井上 雅史 (INOUE Masashi)/武田 利浩 (TAKETA Toshihiro)</t>
  </si>
  <si>
    <t>速水治夫:リレーショナルデータベースの実践的基礎，コロナ社 2008年．(2500円＋税)</t>
  </si>
  <si>
    <t>中村 孝夫(NAKAMURA Takao)</t>
  </si>
  <si>
    <t>信号処理（応用）</t>
  </si>
  <si>
    <t>情報ネットワークシステム</t>
  </si>
  <si>
    <t>堀田 純一(HOTTA Jun-ichi)</t>
  </si>
  <si>
    <t>数値情報処理</t>
  </si>
  <si>
    <t>生体計測</t>
  </si>
  <si>
    <t>応用生命システム工学実験II</t>
  </si>
  <si>
    <t>制御工学I</t>
  </si>
  <si>
    <t>制御工学入門，村松鋭一，養賢堂．</t>
  </si>
  <si>
    <t>脳情報科学</t>
  </si>
  <si>
    <t>姜 時友(KANG Siu)</t>
  </si>
  <si>
    <t>ディジタル電子回路（応用）</t>
  </si>
  <si>
    <t>金子 勉 (KANEKO Tsutomu)</t>
  </si>
  <si>
    <t>集積回路（応用）</t>
  </si>
  <si>
    <t>再生医工学</t>
  </si>
  <si>
    <t>テキスト：生体機能材料学 ー人工臓器・組織工学・再生医療の基礎ー，赤池敏広 著</t>
  </si>
  <si>
    <t>バイオロボティクス</t>
  </si>
  <si>
    <t>井上 健司(INOUE Kenji)</t>
  </si>
  <si>
    <t>知能情報処理</t>
  </si>
  <si>
    <t>制御工学II</t>
  </si>
  <si>
    <t>遺伝子情報論</t>
  </si>
  <si>
    <t>遺伝子工学</t>
  </si>
  <si>
    <t>醗酵プロセス工学</t>
  </si>
  <si>
    <t>酵素化学</t>
  </si>
  <si>
    <t>有機化学Ⅲ（バイオ）</t>
  </si>
  <si>
    <t>有機機能材料</t>
  </si>
  <si>
    <t>物理化学Ⅲ（バイオ）</t>
  </si>
  <si>
    <t>真壁幸樹(MAKABE Koki)</t>
  </si>
  <si>
    <t>生体界面化学</t>
  </si>
  <si>
    <t>生物無機化学</t>
  </si>
  <si>
    <t>有機基礎実験</t>
  </si>
  <si>
    <t>バイオ化学工学科担当教員</t>
  </si>
  <si>
    <t>生物・バイオ基礎実験</t>
  </si>
  <si>
    <t>バイオ化学工学科担当教員(Staffs in Department of Biochemical Engineering)</t>
  </si>
  <si>
    <t>ゼミナール（バイオ）</t>
  </si>
  <si>
    <t>バイオ化学工学科担当教員(Faculty Members of the Biochemical Engineering Department)</t>
  </si>
  <si>
    <t>感覚生理学</t>
  </si>
  <si>
    <t>応用細胞工学</t>
  </si>
  <si>
    <t>天然物化学</t>
  </si>
  <si>
    <t>医薬品化学</t>
  </si>
  <si>
    <t>機器分析Ⅰ</t>
  </si>
  <si>
    <t>機器分析Ⅱ</t>
  </si>
  <si>
    <t>無機・分析演習</t>
  </si>
  <si>
    <t>川井 貴裕(KAWAI Takahiro), 水口 仁志(MIZUGUCHI Hitoshi)</t>
  </si>
  <si>
    <t>片桐 洋史(KATAGIRI Hiroshi)</t>
  </si>
  <si>
    <t>久保田 繁(KUBOTA Shigeru)</t>
  </si>
  <si>
    <t>高分子物理化学</t>
  </si>
  <si>
    <t>電気回路基礎</t>
  </si>
  <si>
    <t>（著者）大野 克郎、西 哲生、（書名）大学課程 電気回路（１）、（出版社）オーム社、（価格）２，６００円+（税）</t>
  </si>
  <si>
    <t>機械要素設計</t>
  </si>
  <si>
    <t>鹿野 一郎(KANO Ichiro)</t>
  </si>
  <si>
    <t>高分子物性</t>
  </si>
  <si>
    <t>化工プロセス基礎</t>
  </si>
  <si>
    <t>論理回路入門</t>
  </si>
  <si>
    <t>柳田 裕隆(Yanagida Hirotaka)</t>
  </si>
  <si>
    <t>先端工業材料</t>
  </si>
  <si>
    <t>古川 英光 (FURUKAWA Hidemitsu)</t>
  </si>
  <si>
    <t>基礎製図（電気）</t>
  </si>
  <si>
    <t>エネルギー輸送（電気）</t>
  </si>
  <si>
    <t>電気電子工学実験III</t>
  </si>
  <si>
    <t>電気電子工学科担当教員(Faculty member of the Department of Electrical Engineering)</t>
  </si>
  <si>
    <t>認識工学</t>
  </si>
  <si>
    <t>小坂 哲夫 (KOSAKA Tetsuo)</t>
  </si>
  <si>
    <t>情報ネットワーク工学（情報）</t>
  </si>
  <si>
    <t>暗号とセキュリティ</t>
  </si>
  <si>
    <t>内澤 啓 (UCHIZAWA Kei)</t>
  </si>
  <si>
    <t>情報システム</t>
  </si>
  <si>
    <t>神沼 靖子 「情報システム基礎 (IT Text)」オーム社</t>
  </si>
  <si>
    <t>マイクロマシンと微細加工</t>
  </si>
  <si>
    <t>ビジネスプランニング</t>
  </si>
  <si>
    <t>柊 紫乃(HIIRAGI Shino)</t>
  </si>
  <si>
    <t>志村勉著「新版 ビジネスプランニングの達人になる法」PHP研究所</t>
  </si>
  <si>
    <t>微積分解法</t>
  </si>
  <si>
    <t>加藤 宏朗(KATO Hiroaki),土浦 宏紀(TSUCHIURA Hiroki)</t>
  </si>
  <si>
    <t>高分子有機化学基礎</t>
  </si>
  <si>
    <t>マクマリー，有機化学(上) 第８版，東京化学同人</t>
  </si>
  <si>
    <t>無機化学基礎</t>
  </si>
  <si>
    <t>理工系基礎レクチャー「無機化学」 化学同人</t>
  </si>
  <si>
    <t>バイオ化学工学入門Ⅰ</t>
  </si>
  <si>
    <t>バイオ化学工学科教員(Faculty Members of Biochemical Engineering)</t>
  </si>
  <si>
    <t>バイオ化学工学入門Ⅱ</t>
  </si>
  <si>
    <t>バイオ化学工学英語</t>
  </si>
  <si>
    <t>バイオ化学工学科教員(Faculty Member of Biochemical Engineering)</t>
  </si>
  <si>
    <t>高分子物理化学基礎</t>
  </si>
  <si>
    <t>「一般化学（三訂版）」、長島弘三、富田 功、裳華房</t>
  </si>
  <si>
    <t>化学工学基礎</t>
  </si>
  <si>
    <t>数学Ｃ</t>
  </si>
  <si>
    <t>化学Ｃ</t>
  </si>
  <si>
    <t>有機化学基礎</t>
  </si>
  <si>
    <t>工業数学Ⅰ</t>
  </si>
  <si>
    <t>情報数学入門</t>
  </si>
  <si>
    <t>小倉久和著：「情報の基礎離散数学」近代科学社, 1999</t>
  </si>
  <si>
    <t>高分子工学</t>
  </si>
  <si>
    <t>物理化学基礎</t>
  </si>
  <si>
    <t>機械工学基礎I</t>
  </si>
  <si>
    <t>機械工学基礎II</t>
  </si>
  <si>
    <t>機械工学基礎III</t>
  </si>
  <si>
    <t>水戸部和久(MITOBE Kazuhisa)</t>
  </si>
  <si>
    <t>機械工学基礎IV</t>
  </si>
  <si>
    <t>基礎数学１</t>
  </si>
  <si>
    <t>基礎物理１</t>
  </si>
  <si>
    <t>基礎英語１</t>
  </si>
  <si>
    <t>豊嶋 美由紀(TOSHIMA Miyuki)</t>
  </si>
  <si>
    <t>基礎数学２</t>
  </si>
  <si>
    <t>基礎物理２</t>
  </si>
  <si>
    <t>広瀬 精二(HIROSE Seiji)</t>
  </si>
  <si>
    <t>門叶　冬樹（TOKANAI Fuyuki）</t>
  </si>
  <si>
    <t>アドバンストセミナー（アドバンストセミナー）</t>
  </si>
  <si>
    <t>山本　陽史(YAMAMOTO Harufumi)</t>
  </si>
  <si>
    <t>日本神話（文学）</t>
  </si>
  <si>
    <t>北野 達(KITANO Satoshi)</t>
  </si>
  <si>
    <t>日本国憲法（日本国憲法）</t>
  </si>
  <si>
    <t>線形代数基礎（数理科学）</t>
  </si>
  <si>
    <t>『線型代数の発想』，三浦 毅・佐藤邦夫・髙橋眞映 共著，学術図書出版社，2,100円</t>
  </si>
  <si>
    <t>微積分基礎（数理科学）</t>
  </si>
  <si>
    <t>秋山 孝夫(AKIYAMA Takao),近藤 康雄(KONDOU Yasuo)</t>
  </si>
  <si>
    <t>近・現代文学の諸相（文学）</t>
  </si>
  <si>
    <t>馬場 重行(BABA Shigeyuki)</t>
  </si>
  <si>
    <t>理系人間のための文章作法（文学）</t>
  </si>
  <si>
    <t>山本 陽史(YAMAMOTO Harufumi)</t>
  </si>
  <si>
    <t>物理基礎（物理学）</t>
  </si>
  <si>
    <t>英語（Ｃ）</t>
  </si>
  <si>
    <t>英語（Ｒ）</t>
  </si>
  <si>
    <t>太田 裕子(OTA Yuko)</t>
  </si>
  <si>
    <t>中国語Ｉ</t>
  </si>
  <si>
    <t>情報処理</t>
  </si>
  <si>
    <t>微分積分学２（数学Ｂ）</t>
  </si>
  <si>
    <t>山形大学理学部数理科学科編「微分積分入門～1変数～」(裳華房)</t>
  </si>
  <si>
    <t>環境論</t>
  </si>
  <si>
    <t>英語Ａ</t>
  </si>
  <si>
    <t>Matthew Joseph Zisk (ジスク，マシュー・ヨセフ)</t>
  </si>
  <si>
    <t>龍田 茂登子(TATSUTA Motoko)</t>
  </si>
  <si>
    <t>布川　裕行(NUNOKAWA Hiroyuki)</t>
  </si>
  <si>
    <t>英語Ｂ</t>
  </si>
  <si>
    <t>龍田 茂登子 (TATSUTA Motoko)</t>
  </si>
  <si>
    <t>渡邉誠一(WATANABE Seiichi)</t>
  </si>
  <si>
    <t>渡邉 誠一(WATANABE Seiichi)</t>
  </si>
  <si>
    <t>安井 一郎(YASUI Ichiro)</t>
  </si>
  <si>
    <t>教職実践演習（高等学校）</t>
  </si>
  <si>
    <t>染矢正一 著/ Fred Ferrasci 著/ Paul Murray 著　ヘルス・アンド・エコロジー  Health and Ecology　判型B5判  ページ数72頁  課数全14課  定価1,785円（本体1,700円＋税） ISBN 978-4-384-33386-2 C1082   発行日2008/02/20</t>
  </si>
  <si>
    <t>力学の基礎（物理学Ｅ）</t>
  </si>
  <si>
    <t>書誌事項</t>
  </si>
  <si>
    <t>鬼頭幸生「電気エネルギー工学」コロナ社（1995年）3500円</t>
  </si>
  <si>
    <t>野田，谷川，辻，渡邊，大多尾，黒田，石原：要説 材料力学，日新出版，2940円</t>
  </si>
  <si>
    <t>Langthjem Mikael(ランジェム ミカエル)</t>
  </si>
  <si>
    <t>神谷 淳(KAMITANI Atsushi)，田中 敦(TANAKA Atsushi)</t>
  </si>
  <si>
    <t>理工系の物理学</t>
  </si>
  <si>
    <t>機械システム工学科担当教員</t>
  </si>
  <si>
    <t>近藤 康雄(KONDO Yasuo)</t>
  </si>
  <si>
    <t>辻 知章：なっとくする材料力学，講談社，2700円</t>
  </si>
  <si>
    <t>河村　新蔵（Kawamura Shinzo）</t>
  </si>
  <si>
    <t>杉本俊之（SUGIMOTO Toshiyuki )</t>
  </si>
  <si>
    <t>深野あずさ　著　「機械系の電気工学」　コロナ社　2400円</t>
  </si>
  <si>
    <t>大場好弘（OHBA　Yoshihiro)</t>
  </si>
  <si>
    <t>数物学教員</t>
  </si>
  <si>
    <t>吉田 司(YOSHIDA Tsukasa)、鵜沼英郎（UNUMA Hidero)</t>
  </si>
  <si>
    <t>土浦 宏紀（TSUCHIURA Hiroki）</t>
  </si>
  <si>
    <t>河村 新蔵(KAWAMURA Shinzo)</t>
  </si>
  <si>
    <t>中島龍也 (NAKAJIMA Tatsuya)</t>
  </si>
  <si>
    <t>広瀬 精二（HIROSE Seiji）</t>
  </si>
  <si>
    <t>森秀晴(MORI Hideharu)</t>
  </si>
  <si>
    <t>森 秀晴(MORI Hideharu)、笹部 久宏(SASABE Hisahiro)、中林 千浩(NAKABAYASHI Kazuhiro)</t>
  </si>
  <si>
    <t>川口 正剛(KAWAGUCHI Seigou)、沖本治哉(OKIMOTO Haruya)</t>
  </si>
  <si>
    <t>高橋辰宏（TAKAHASHI　Tatsuhiro)</t>
  </si>
  <si>
    <t>羽場 修（HABA Osamu）</t>
  </si>
  <si>
    <t>J. McMurry 著、マクマリー有機化学（中）（下）第８版、東京化学同人、各4860円</t>
  </si>
  <si>
    <t>佐野　正人(SANO Masahito)</t>
  </si>
  <si>
    <t>機能高分子工学科教員</t>
  </si>
  <si>
    <t>松田　圭悟(MATSUDA Keigo)</t>
  </si>
  <si>
    <t>仁科 辰夫(NISHINA Tatsuo)、立花 和宏(TACHIBANA Kazuhiro)</t>
  </si>
  <si>
    <t>仁科 辰夫(NISHINA Tatsuo),立花 和宏(TACHIBANA Kazuhiro),吉田 司(YOSHIDA Tsukasa)</t>
  </si>
  <si>
    <t>篠田 昌久（SHINODA Masahisa）</t>
  </si>
  <si>
    <t>ランジェム　ミカエル　(LANGTHJEM Mikael)</t>
  </si>
  <si>
    <t>奥山 正明(OKUYAMA Masaaki)，多田隈 理一郎(TADAKUMA Riichirou)，小松原 英範(KOMATSUBARA Hidenori)</t>
  </si>
  <si>
    <t>小沢田　正(KOSAWADA Tadashi)</t>
  </si>
  <si>
    <t>東山禎夫 (HIGASHIYAMA Yoshio)</t>
  </si>
  <si>
    <t>齊藤　敦(SAITO Atsushi)</t>
  </si>
  <si>
    <t>原田　知親(HARADA　Tomochika)</t>
  </si>
  <si>
    <t>齊藤 敦(SAITO　Atsushi)</t>
  </si>
  <si>
    <t>高橋　豊(TAKAHASHI Yutaka)</t>
  </si>
  <si>
    <t>八塚 京子(YATSUZUKA　Kyoko)</t>
  </si>
  <si>
    <t>石井　修(ISHII Osamu),山田博信(YAMADA Hironobu)</t>
  </si>
  <si>
    <t>内澤　啓(UCHIZAWA Kei)</t>
  </si>
  <si>
    <t>応用生命システム工学科担当教員</t>
  </si>
  <si>
    <t>応用生命システム工学科教員(Staffs in Department of Bio-systems Engineering)</t>
  </si>
  <si>
    <t>情報科学入門</t>
  </si>
  <si>
    <t>波多野　豊平(HATANO Bunpei)</t>
  </si>
  <si>
    <t>細胞生物学Ⅰ</t>
  </si>
  <si>
    <t>川口正剛(KAWAGUCHI Seigo），佐野正人(SANO Masato），伊藤浩志(ITO Hiroshi)</t>
  </si>
  <si>
    <t>多賀谷　英幸(TAGAYA Hideyuki)</t>
  </si>
  <si>
    <t>細胞生物学Ⅱ</t>
  </si>
  <si>
    <t>高畑 保之  (TAKAHATA Yasuyuki)、矢野 成和 （YANO Shigekazu）</t>
  </si>
  <si>
    <t>特別講義（機能高分子基礎）</t>
  </si>
  <si>
    <t>幕田　寿典(MAKUTA Toshinori)</t>
  </si>
  <si>
    <t>赤松　正人(AKAMATSU Masato)</t>
  </si>
  <si>
    <t>篠田　昌久(SHINODA Masahisa)</t>
  </si>
  <si>
    <t>中山 健一(NAKAYAMA Kenichi), 杉本 昌隆(SUGIMOTO Masataka)</t>
  </si>
  <si>
    <t>鹿野　一郎(KANO Ichiro)</t>
  </si>
  <si>
    <t>大場好弘(OHBA　Yoshihiro)</t>
  </si>
  <si>
    <t>岡田 修司(OKADA Shuji)，川口 正剛(KAWAGUCHI Seigou)，羽場 修(HABA Osamu)</t>
  </si>
  <si>
    <t>岡田修司(OKADA Shuji)</t>
  </si>
  <si>
    <t>滝本淳一（TAKIMOTO Jun-ichi), 栗山卓（KURIYAMA Takashi), 伊藤浩志（ITO Hiroshi), 西岡昭博（NISHIOKA Akihiro)</t>
  </si>
  <si>
    <t>前山　勝也(MAEYAMA Katsuya)</t>
  </si>
  <si>
    <t>横山 大輔 (YOKOYAMA Daisuke)</t>
  </si>
  <si>
    <t>熊木 治郎(KUMAKI Jiro)，佐野 正人(SANO Masahito)，横山 大輔(YOKOYAMA Daisuke)</t>
  </si>
  <si>
    <t>夫 勇進 (Pu, Yong-Jin)</t>
  </si>
  <si>
    <t>「アトキンス物理化学要論」P. Atkins, J. de Paila著 千原秀明、稲葉章訳 東京化学同人</t>
  </si>
  <si>
    <t>長谷川　政裕(HASEGAWA Masahiro)</t>
  </si>
  <si>
    <t>物質化学工学科教員</t>
  </si>
  <si>
    <t>伊藤智博(ITO Tomohiro)</t>
  </si>
  <si>
    <t>松田 圭悟 (MATSUDA Keigo)</t>
  </si>
  <si>
    <t>機械的操作</t>
  </si>
  <si>
    <t>小竹　直哉(KOTAKE Naoya)</t>
  </si>
  <si>
    <t>伊藤和明(ITO Kazuaki)</t>
  </si>
  <si>
    <t>久米 裕二（KUME Yuji）</t>
  </si>
  <si>
    <t>多田隈 理一郎(TADAKUMA Riichiro)</t>
  </si>
  <si>
    <t>久米 裕二（KUME Yuji），井坂 秀治（ISAKA Hideharu）</t>
  </si>
  <si>
    <t>「システム解析のためのフーリエ・ラプラス変換の基礎」楊、コロナ社、ISBN978-4-339-06095、2400円</t>
  </si>
  <si>
    <t>石井 修 （ISHII Osamu), 有馬　ボシールアハンマド（ARIMA Bashir Ahmmad）</t>
  </si>
  <si>
    <t>角山、中島、ディジタル回路の基礎、森北出版、2,400円＋税 (2009)</t>
  </si>
  <si>
    <t>情報科学科担当教員</t>
  </si>
  <si>
    <t>野本 弘平 (NOMOTO Kohei)，新任教員</t>
  </si>
  <si>
    <t>小林一郎: 人工知能の基礎，サイエンス社 2013年 （2,200円）</t>
  </si>
  <si>
    <t>情報科学実習IIテキスト（山形大学工学部情報科学科（2015））</t>
  </si>
  <si>
    <t>貴家仁志，ディジタル信号処理のエッセンス，オーム社</t>
  </si>
  <si>
    <t>山本 修 （YAMAMOTO Osamu），馮 忠剛 （FENG Zhonggang）</t>
  </si>
  <si>
    <t>黒谷玲子(KUROTANI Reiko)</t>
  </si>
  <si>
    <t>今野博行(KONNO Hiroyuki)</t>
  </si>
  <si>
    <t>香田 智則（KODA Tomonori）</t>
  </si>
  <si>
    <t>廣瀬 文彦</t>
  </si>
  <si>
    <t>篠田 昌久(SHINODA Masahisa)</t>
  </si>
  <si>
    <t>八塚　京子(YATSUZUKA Kyoko)</t>
  </si>
  <si>
    <t>佐藤邦夫(SATO Kunio)</t>
  </si>
  <si>
    <t>前山　勝也 (MAEYAMA Katsuya)</t>
  </si>
  <si>
    <t>鵜沼英郎 (UNUMA Hidero)</t>
  </si>
  <si>
    <t>宍戸昌広(SHISHIDO Masahiro)</t>
  </si>
  <si>
    <t>基礎 化学工学（共立出版）</t>
  </si>
  <si>
    <t>坂本 政臣(SAKAMOTO Masatomi)</t>
  </si>
  <si>
    <t>齊藤 敦(SAITO Atsushi)</t>
  </si>
  <si>
    <t>西山 宏昭(NISHIYAMA Hiroaki)</t>
  </si>
  <si>
    <t>奥山 正明(OKUYAMA Masaaki)，篠田 昌久(SHINODA Masahisa)</t>
  </si>
  <si>
    <t>高橋一郎(TAKAHASHI　Ichiro)</t>
  </si>
  <si>
    <t>広瀬　精二(HIROSE Seiji)</t>
  </si>
  <si>
    <t>山形ゆかりの人々（人間を考える）</t>
  </si>
  <si>
    <t>阪本 尚文(SAKAMOTO Naofumi)</t>
  </si>
  <si>
    <t>放射線入門（物理学）</t>
  </si>
  <si>
    <t>粟野 宏(AWANO Hiroshi)，久保田 繁(KUBOTA Shigeru)</t>
  </si>
  <si>
    <t>線形代数応用（数理科学）</t>
  </si>
  <si>
    <t>廣瀬　文彦(HIROSE Fumihiko),粟野　宏(AWANO Hiroshi)</t>
  </si>
  <si>
    <t>プログラミング入門（応用）</t>
  </si>
  <si>
    <t>井上　雅史(INOUE Masashi),加藤　正治(KATO Masaharu)</t>
  </si>
  <si>
    <t>鈴木亨(SUZUKI Toru)</t>
  </si>
  <si>
    <t>中西達也 (NAKANISHI Tatsuya)</t>
  </si>
  <si>
    <t>金子　淳 (KANEKO Jun)</t>
  </si>
  <si>
    <t>許時嘉（HSU Shih-Chia）,劉 含発(LIU Hanfa)</t>
  </si>
  <si>
    <t>羽鳥 晋由 （HATORI Kuniyuki）</t>
  </si>
  <si>
    <t>情報処理テキスト2015（山形大学 情報処理教育専門部会編）</t>
  </si>
  <si>
    <t>松葉　豪(MATSUBA Go),小池　邦博(KOIKE Kunihiro)</t>
  </si>
  <si>
    <t>キャリアパスセミナー（キャリアデザイン）</t>
  </si>
  <si>
    <t>柊　紫乃(HIIRAGI Shino),秋山　孝夫(AKIYAMA Takao)</t>
  </si>
  <si>
    <t>立花 和宏(TACHIBANA Kazuhiro)、會田 忠弘(AITA Tadahiro)</t>
  </si>
  <si>
    <t>環境科学 金原 粲 監修 実教出版㈱</t>
  </si>
  <si>
    <t>システム創成技術者倫理</t>
  </si>
  <si>
    <t>システム創成基礎</t>
  </si>
  <si>
    <t>Yoshizuka, Hiroshi &amp; Michael Schauerte. 2015. Best Practice for the TOEIC Test. Tokyo: Seibido.
ISBN 978-4-7919-3385-3 \2,200 (+tax)</t>
  </si>
  <si>
    <t>職業指導II</t>
  </si>
  <si>
    <t>佐藤 義雄(SATO Yoshio)</t>
  </si>
  <si>
    <t>遠藤　宏美（ENDO　Hiromi）</t>
  </si>
  <si>
    <t>神保 雄次(JINBO Yuji)|高畑 保之(TAKAHATA Yasuyuki)</t>
  </si>
  <si>
    <t>木俣 光正（KIMATA Mitsumasa）、神戸 士郎（KAMBE Shiro）|野々村 美宗（NONOMURA Yoshimune）</t>
  </si>
  <si>
    <t>仲田昭彦 著 「医療系資格試験のための電気」 コロナ社 ￥3,200円＋税</t>
  </si>
  <si>
    <t>西山 敦 ほか共著 「初歩の医用工学」東洋書店 ￥3,200円＋税</t>
  </si>
  <si>
    <t>大場好弘著、「身のまわりの化学」、化学同人、２４１５円</t>
  </si>
  <si>
    <t xml:space="preserve"> 渡辺 啓著、日常の化学、サイエンス社、１６００円</t>
  </si>
  <si>
    <t>伊東敏雄「なーるほどの熱学」学術図書出版社</t>
  </si>
  <si>
    <t>平朝彦, 地質学I 地球のダイナミックス, 岩波書店 (2001).</t>
  </si>
  <si>
    <t>小島丈兒, 新訂地学図解, 第一学習社, (1986).</t>
  </si>
  <si>
    <t>ニューステージ 新訂地学図表 浜島書店（2003).</t>
  </si>
  <si>
    <t>ニュートンムック 奇跡の惑星地球の科学(2013).</t>
  </si>
  <si>
    <t>マクマリー、有機化学(上) 第８版、東京化学同人</t>
  </si>
  <si>
    <t>マクマリー、有機化学(中) 第８版、東京化学同人</t>
  </si>
  <si>
    <t>アトキンス物理化学要論, P. Atkins, J.d. Paula著, 市原秀昭, 稲葉章訳, 東京化学同人, 5800円</t>
  </si>
  <si>
    <t>高分子化学第５版、村橋俊介、小高忠男、蒲池幹治、則末尚志 編、共立出版 ￥３９００</t>
  </si>
  <si>
    <t>高分子化学（共立出版）村橋俊介ら編 （６，７章）</t>
  </si>
  <si>
    <t>導電性高分子のはなし （日刊工業新聞社）吉野勝美著</t>
  </si>
  <si>
    <t>入門 高分子科学 （裳華房）大澤善次郎著</t>
  </si>
  <si>
    <t xml:space="preserve">高分子化学入門 （NTS）蒲池幹治著 </t>
  </si>
  <si>
    <t xml:space="preserve">やさしい有機光化学 名古屋大学出版会 伊澤康司著 </t>
  </si>
  <si>
    <t>有機ELのすべて 日本実業出版社 城戸淳二著</t>
  </si>
  <si>
    <t>「高分子化学 第5版 村橋俊介、小高忠夫、蒲池幹治、則末尚志 編」 共立出版（株）</t>
  </si>
  <si>
    <t>「講座・レオロジー」 高分子刊行会</t>
  </si>
  <si>
    <t>アトキンス物理化学要論、P. A. Atkins, J. de Paula著、千葉秀昭、稲葉章訳、東京科学同人</t>
  </si>
  <si>
    <t>アトキンス物理化学要論、P. A. Atkins, J. de Paula著、千葉秀昭、稲葉章訳、東京科学同人。また、授業で配布するプリントも活用する。</t>
  </si>
  <si>
    <t>マクマリー有機化学（上） 第8版 東京化学同人 ￥4,725（税込）</t>
  </si>
  <si>
    <t>P. Atkins, J. de Paula著，千原秀昭・稲葉章 訳「アトキンス物理化学要論 第５版」，東京化学同人 (2012)</t>
  </si>
  <si>
    <t xml:space="preserve">P.W.ATKINS著，千原秀昭・中村恒男訳：「アトキンス物理化学（上・下）第8版」，東京化学同人（2009) </t>
  </si>
  <si>
    <t xml:space="preserve"> (1) 第3版 続 実験を安全に行うために -基本操作・基本測定 編-, 化学同人(2007)</t>
  </si>
  <si>
    <t xml:space="preserve"> (2) 技術レポート作成と発表の基礎技法, コロナ社(2008)</t>
  </si>
  <si>
    <t xml:space="preserve"> (1) 理科系の作文技術, 中公新書(1981)</t>
  </si>
  <si>
    <t xml:space="preserve"> (2) 第7版 実験を安全に行うために, 化学同人(2006)</t>
  </si>
  <si>
    <t xml:space="preserve"> (3) 化学を学ぶ人のレポート・論文・発表マスターガイド, 化学同人(2010)</t>
  </si>
  <si>
    <t>中山泰喜、改訂版流体の力学、養賢堂、3400円</t>
  </si>
  <si>
    <t>木村優・中島理一郎著、分析化学の基礎、裳華房、2900円</t>
  </si>
  <si>
    <t>井上勝也著、現代物理化学序説、培風館、3200円</t>
  </si>
  <si>
    <t>荻野博他著、基本無機化学、東京化学同人、2800円</t>
  </si>
  <si>
    <t>視覚でとらえるフォトサイエンス化学図録、数研出版、850円</t>
  </si>
  <si>
    <t>分析化学反応の基礎 演習と実験、培風館、2500円</t>
  </si>
  <si>
    <t xml:space="preserve"> 寺田・坂田 共著，基本例解テキスト 微分方程式，サイエンス社，１４５０円＋税</t>
  </si>
  <si>
    <t>生化学 －基礎と工学－ 化学同人（3800円）をテキストとして使用します．</t>
  </si>
  <si>
    <t>マクマリー有機化学(下）第６版 東京化学同人（4400円）</t>
  </si>
  <si>
    <t>マクマリー生物有機化学 生化学編 第２版 丸善（5200円）</t>
  </si>
  <si>
    <t>マッキー生化学 分子から解き明かす生命 第４版 化学同人（7400円）</t>
  </si>
  <si>
    <t>スタートアップ生化学“わかる生命のしくみ”化学同人（2200円）</t>
  </si>
  <si>
    <t>はじめての生化学 化学同人（2000円）</t>
  </si>
  <si>
    <t>「反応工学」 橋本健治 著 培風館</t>
  </si>
  <si>
    <t>日本機械学会，ＪＳＭＥテキストシリーズ 「伝熱工学」，丸善，1886円</t>
  </si>
  <si>
    <t>平田哲夫ら 共著，例題でわかる伝熱工学，森北出版，2000円</t>
  </si>
  <si>
    <t>続 実験を安全に行うために（化学同人）</t>
  </si>
  <si>
    <t>化学のレポートと論文の書き方（化学同人）</t>
  </si>
  <si>
    <t>［テキスト１］日本機械学会、ＪＳＭＥテキストシリーズ・流体力学、丸善、２００５年、１８８６円＋税。</t>
  </si>
  <si>
    <t>［テキスト２］日本機械学会、ＪＳＭＥテキストシリーズ・演習 流体力学、丸善、２０１２年、１７１４円＋税。</t>
  </si>
  <si>
    <t>［参考書２］日野幹雄、流体力学、朝倉書店、１９９２年、７９００円＋税。</t>
  </si>
  <si>
    <t>高橋正雄，「基礎と演習 理工系の力学」，共立出版</t>
  </si>
  <si>
    <t>原康夫，「力学」，東京教学社</t>
  </si>
  <si>
    <t>小出昭一郎，「物理学」，裳華房</t>
  </si>
  <si>
    <t>宇佐美誠二・貴島準一・西村鷹明・鳥塚潔，｢理工系のための力学の基礎｣，講談社サイエンティフィク</t>
  </si>
  <si>
    <t>入江敏博・山田元著，｢工業力学｣，理工学社</t>
  </si>
  <si>
    <t>為近和彦，「力学」，森北出版</t>
  </si>
  <si>
    <t>阿部龍蔵，「力学・解析力学」，岩波書店</t>
  </si>
  <si>
    <t>橋本正章・荒木賢三，「力学の基礎」，裳華房</t>
  </si>
  <si>
    <t>鈴村順三・大島隆義・大澤幸治，「理工学の基礎 力学」，培風館</t>
  </si>
  <si>
    <t>入江敏博・山田元，「工業力学」，理工学社</t>
  </si>
  <si>
    <t>中山正敏，「基礎力学」，裳華房</t>
  </si>
  <si>
    <t>野田直剛ほか、要説 材料力学、日新出版、2940円</t>
  </si>
  <si>
    <t>竹園茂男：基礎 材料力学，朝倉書店，1993.</t>
  </si>
  <si>
    <t>町田輝史、材料強さ学の学び方、オーム社、2900円</t>
  </si>
  <si>
    <t>斉藤・平井、材料力学演習 上、下、共立出版</t>
  </si>
  <si>
    <t>Morris Kline: Calculus (Second Edition), Dover Publications, Inc., New York, 1998年（約3700円）</t>
  </si>
  <si>
    <t>(1) F. Ayres &amp; E. Mendelson，Calculus (Fifth Edition), Schaum's Outlines，Mcgraw-Hill (2009年），約1700円</t>
  </si>
  <si>
    <t>(2) 杉山・鈴木,「力学序論」，培風館，約3045円</t>
  </si>
  <si>
    <t>基礎機械工作編集委員会 編，基礎機械工作，産業図書，1987，ISBN4-7828-4064-0，\2,200(+税)．ほか，必要に応じて資料を配布する．</t>
  </si>
  <si>
    <t>・要説「材料力学」、野田・谷川他5名共著、日新出版、2980円</t>
  </si>
  <si>
    <t>藤森水絵，「改訂版C言語超入門」，技術評論社</t>
  </si>
  <si>
    <t>長谷川聡著，「よくわかるC言語」，近代科学社</t>
  </si>
  <si>
    <t>西村広光著，「C言語プログラミングの初歩の初歩」，技術評論社</t>
  </si>
  <si>
    <t>椋田実 著，「はじめてのC」，技術評論社</t>
  </si>
  <si>
    <t>柴田望洋 著，「秘伝C言語問答 ポインタ編」，ソフトバンク，1991</t>
  </si>
  <si>
    <t>斎藤秀雄、工業基礎振動学、養賢堂，3,600円</t>
  </si>
  <si>
    <t>[テキスト1] 日本機械学会，ＪＳＭＥテキストシリーズ・流体力学，丸善，2005年，1886円＋税．</t>
  </si>
  <si>
    <t>[テキスト2] 日本機械学会，ＪＳＭＥテキストシリーズ・演習流体力学，丸善，2012年，1714円＋税．</t>
  </si>
  <si>
    <t>日本機械学会編,JSMEテキストシリーズ「制御工学」,丸善(2002):(約2,000円）</t>
  </si>
  <si>
    <t>打越二彌，「図解 機械材料」，東京電機大学出版局（￥3000）</t>
  </si>
  <si>
    <t>日本材料学会編，「機械材料学」，日本材料学会（￥3000）</t>
  </si>
  <si>
    <t>（著者）柳沢 健、（書名）回路理論基礎、（発行所）電気学会、（発売元）オーム社、（価格）2,400円+（税）</t>
  </si>
  <si>
    <t>明快入門C、林晴比古（著）、ソフトバンク パブリッシング株式会社（2013年）</t>
  </si>
  <si>
    <t>宇野亨、白井宏、電磁気学、コロナ社 3800円 ＋ 税</t>
  </si>
  <si>
    <t>藤田広一、野口晃, 電磁気学演習ノート、コロナ社、2,900円＋税</t>
  </si>
  <si>
    <t>前田和茂、小林俊雄、「ビジュアルアプローチ 電磁気学」、森北出版</t>
  </si>
  <si>
    <t>藤田広一、「電磁気学ノート」、コロナ社</t>
  </si>
  <si>
    <t>藤田広一、「電磁気学演習ノート」、コロナ社</t>
  </si>
  <si>
    <t>小田垣 孝、「自然をみる目を育てる 電磁気学の初歩」、培風館</t>
  </si>
  <si>
    <t xml:space="preserve"> 椎塚久雄著，電気回路（その理論と演習による基礎的アプローチ），コロナ社，2,940円</t>
  </si>
  <si>
    <t>小舘香椎子他，マルチメディア表現と技術，丸善，2003．</t>
  </si>
  <si>
    <t>美濃導彦・西田正吾編, 情報メディア工学（新世代工学シリーズ）, オーム社，1999.</t>
  </si>
  <si>
    <t>長尾真他, マルチメディア情報学の基礎, 岩波書店, 1999.</t>
  </si>
  <si>
    <t xml:space="preserve">もっと深く電気回路を学びたい人に：平山博、「電気回路論」、電気学会 (3045円) </t>
  </si>
  <si>
    <t xml:space="preserve">電気回路で使う数学が分らない人に：内藤喜之、「電気・電子基礎数学」、電気学会 (2500円) </t>
  </si>
  <si>
    <t>準教科書に：森真作、「電気回路ノート」、コロナ社 (2,520円)</t>
  </si>
  <si>
    <t>山住富也：「モバイルネットワーク時代の情報倫理」近代科学社, 2009</t>
  </si>
  <si>
    <t>丸岡　章，計算理論とオートマトン言語理論，サイエンス社（２００５）</t>
  </si>
  <si>
    <t>中村篤祥、喜田拓也、湊真一「基礎から学ぶ情報理論」（ムイスリ出版）</t>
  </si>
  <si>
    <t xml:space="preserve"> 松本光功：「論理回路―基礎と例題―」，昭晃堂</t>
  </si>
  <si>
    <t xml:space="preserve"> 宮田武雄：「速解 論理回路」，コロナ社</t>
  </si>
  <si>
    <t xml:space="preserve"> (2)松本啓之亮著：ソフトウェア工学，森北出版, 2010年</t>
  </si>
  <si>
    <t xml:space="preserve"> (5)日経SYSTEMS（編集）「ＩＴアーキテクトのやってはいけない 設計、メソドロジ、実装・テスト、運用、セキュリティのアンチパターン」日経BP出版センター (20</t>
  </si>
  <si>
    <t>電気回路計算法の完全研究 永田博義 オーム社</t>
  </si>
  <si>
    <t>片野由美，内田勝雄 著「図解ワンポイントシリーズ生理学」医学芸術社</t>
  </si>
  <si>
    <t>藤井信生、なっとくする電子回路、講談社（１９９５）</t>
  </si>
  <si>
    <t>藤井信生、アナログ電子回路-集積回路時代の-、昭晃堂（１９９５）</t>
  </si>
  <si>
    <t>松澤 昭、基礎電子回路工学、電気学会</t>
  </si>
  <si>
    <t>アイテック編集「コンピュータシステムの基礎」ITEC (＼4,000)</t>
  </si>
  <si>
    <t>日経バイト編「パソコン技術大系２００３ ハードウェア編」日経ＢＰ（＼3,200）</t>
  </si>
  <si>
    <t>湯田幸八「パソコン・ハードウェア教科書」オーム社</t>
  </si>
  <si>
    <t>木村幸男、松永俊雄、橋本洋志「図解コンピュータ概論［ハードウェア］」オーム社</t>
  </si>
  <si>
    <t>船越満明「キーポイント フーリエ解析」岩波書店</t>
  </si>
  <si>
    <t>松尾博「工学のためのフーリエ変換 : ラプラス変換、z変換をこえる」森北出版社</t>
  </si>
  <si>
    <t>E. クライツィグ「技術者のための高等数学３ フーリエ解析と偏微分方程式」培風館</t>
  </si>
  <si>
    <t>１．霜田・城座 編著「からだのしくみ／生理学・分子生物学I」日本看護協会出版会</t>
  </si>
  <si>
    <t>３．名津井悌次郎 著「新版 生理学」真興交易医書出版社</t>
  </si>
  <si>
    <t>４．Nihat Ozkaya, Margareta Nordin. Fundamentals of Biomechanics. Van Nostrand Reinhold, New York, 1991</t>
  </si>
  <si>
    <t>E. J. Wood 他著，林 利彦，水野 一乘 訳，生命の化学と分子生物学，東京化学同人，ISBN-4807905104</t>
  </si>
  <si>
    <t>伊藤俊彦：「情報科学入門 第2版」，ムイスリ出版（2011）</t>
  </si>
  <si>
    <t>寺沢幹雄：「情報技術の基礎知識」，昭晃堂（2008）</t>
  </si>
  <si>
    <t xml:space="preserve">P.Atkins, J.de Paula著，千原秀昭・稲葉章 訳:「アトキンス物理化学要論 第5版」，東京化学同人（2012) </t>
  </si>
  <si>
    <t>(書名) 高分子を学ぼう, (著者)横田健二, (出版社)化学同人</t>
  </si>
  <si>
    <t>(書名）基礎高分子科学 (編集) 高分子学会編 (出版社) 東京化学同人</t>
  </si>
  <si>
    <t xml:space="preserve"> (書名) 高分子基礎科学 (著者) 長谷川正木，西敏夫 (出版社)昭晃堂</t>
  </si>
  <si>
    <t>(書名) おもしろレオロジー (著者) 増渕雄一 (出版社)技術評論社</t>
  </si>
  <si>
    <t>テキスト(前半)：松林光男、渡辺弘、イラスト図解 工場のしくみ、日本実業出版社, (2004)</t>
  </si>
  <si>
    <t xml:space="preserve">テキスト(後半)：岩崎日出男、泉井力、クオリティマネジメント入門、日本規格協会, (2004) </t>
  </si>
  <si>
    <t>基礎からわかる分析化学：加藤正直，塚原聡 共著，森北出版（2009）2,600+税</t>
  </si>
  <si>
    <t>分析化学：S.P.J.Higson 著，阿部芳廣，渋川雅美，角田欣一 訳，東京化学同人（2006）3,600円+税</t>
  </si>
  <si>
    <t>視覚でとらえるフォトサイエンス化学図録：数研出版（2006）850円+税</t>
  </si>
  <si>
    <t>有機資源化学、朝倉書店、2,940円</t>
  </si>
  <si>
    <t xml:space="preserve"> 横山孝男ら、環境資源と工学、朝倉書店、3,090円</t>
  </si>
  <si>
    <t>村尾澤夫・荒井基夫共編『応用微生物学 改訂版』培風館</t>
  </si>
  <si>
    <t>NPO法人 日本バイオ技術教育学会 別府輝彦著「新・微生物学」IBS出版</t>
  </si>
  <si>
    <t>財団法人発酵研究所監修　「IFO微生物学概論」培風館</t>
  </si>
  <si>
    <t>「エッセンシャル生化学」東京化学同人￥6500</t>
  </si>
  <si>
    <t>マッキー「生化学 第4版」化学同人</t>
  </si>
  <si>
    <t>モリソン・ボイド 有機化学</t>
  </si>
  <si>
    <t>橋本健治、ベーシック化学工学、化学同人、2,800円</t>
  </si>
  <si>
    <t xml:space="preserve"> 大竹伝雄、化学工学概論、丸善、2,800円</t>
  </si>
  <si>
    <t xml:space="preserve"> 大竹伝雄ら、化学工学の基礎と計算、培風館、2,900円</t>
  </si>
  <si>
    <t>（著者）小寺 平治 （書名）テキスト・微分方程式 （発行所）共立出版 （価格）?1,800［テキスト］</t>
  </si>
  <si>
    <t>（著者）内藤 敏機・申 正善 （書名）初等常微分方程式の解法 （発行所）牧野書店 （価格）?2,700</t>
  </si>
  <si>
    <t>JSMEテキストシリーズ 流体力学，日本機械学会，丸善，2037円</t>
  </si>
  <si>
    <t xml:space="preserve">JSMEテキストシリーズ 熱力学，日本機械学会，丸善，2037円 </t>
  </si>
  <si>
    <t>新・基礎 力学，永田一清，サイエンス社，1944円</t>
  </si>
  <si>
    <t>新・基礎 波動・光・熱学，永田一清・松原郁哉，サイエンス社，1944円</t>
  </si>
  <si>
    <t>喜多村他：日本機械学会編,JSMEテキストシリーズ「制御工学」,丸善(2002):(約2,000円）</t>
  </si>
  <si>
    <t>尾田十八・三好俊郎、演習材料力学、サイエンス社、1900円</t>
  </si>
  <si>
    <t>村橋俊介・小高忠男・蒲池幹治・則末尚志編、高分子化学 第5版、共立出版（￥4,095）</t>
  </si>
  <si>
    <t>新・工科系の物理学 工学基礎 熱力学・統計力学（堂寺知成） 数理工学社</t>
  </si>
  <si>
    <t>成澤郁夫、プラスチックの機械的性質、シグマ出版、4,120円（1994）</t>
  </si>
  <si>
    <t xml:space="preserve">N.G.Mccrum,C.P.Buckley and C.B.Bucknall, Principles of Polymer </t>
  </si>
  <si>
    <t>化学新シリーズ 高分子合成化学 井上祥平 著、裳華房 ￥２８８４</t>
  </si>
  <si>
    <t>高分子の合成（上）遠藤剛 編、￥６３００</t>
  </si>
  <si>
    <t>北原文雄著「界面・コロイド化学の基礎」講談社サイエンティフィク</t>
  </si>
  <si>
    <t>加藤忠哉著 ｢高分子の表面・界面｣ 共立出版</t>
  </si>
  <si>
    <t>川口正美著 ｢高分子の界面・コロイド科学｣ コロナ社</t>
  </si>
  <si>
    <t>近澤正敏、田嶋和夫「基礎化学コース 界面化学」丸善</t>
  </si>
  <si>
    <t>高分子化学(合成)、伊藤浩一・上田充ら、宣協社[1800円]（５章以降）</t>
  </si>
  <si>
    <t>中村、青柳共著、やさしい化学英語、オーム社、１、７００円（１９９３）</t>
  </si>
  <si>
    <t>渡辺 正・北島昌夫 訳、日本化学会・化学技術戦略推進機構 訳編、グリーンケミストリー、丸善</t>
  </si>
  <si>
    <t>R. B. Bird, W. E. Stewart and E. N. Lightfoot, ""Transport Phenomena"", 2nd Edition, John Wily &amp; Sons, (2002)</t>
  </si>
  <si>
    <t>A. F. Mills, ""Mass Transfer"", Prentice Hall(2001)</t>
  </si>
  <si>
    <t>田中稔、船造浩一、庄野利之、環境化学概論[第2版]、丸善、2,625円</t>
  </si>
  <si>
    <t>実験・実習における安全の手引，山形大学編</t>
  </si>
  <si>
    <t>佐野博敏，総合図説化学，第一学習社，810円。またはこれに類する高校生用副読本。</t>
  </si>
  <si>
    <t>現代の電気化学，小沢昭弥，丸善（2012）。※電子書籍</t>
  </si>
  <si>
    <t>東京法令出版編集出版部，ビジュアル理科，東京法令出版（2004）。</t>
  </si>
  <si>
    <t>視覚でとらえるフォトサイエンス化学図録，数研出版編集部，数研出版（1998）。</t>
  </si>
  <si>
    <t>アトキンス物理化学要論，P. W. Atkins [著]/</t>
  </si>
  <si>
    <t>化学英語101 化学同人 3000円</t>
  </si>
  <si>
    <t>カガク英語ドリル シーエムシー出版 1600円</t>
  </si>
  <si>
    <t>科学英語の基礎 化学同人 3200円</t>
  </si>
  <si>
    <t>General Science 南雲堂 1900円</t>
  </si>
  <si>
    <t>椿淳一郎・鈴木道隆・神田良照、入門 粒子・粉体工学、日刊工業新聞社、2,800円</t>
  </si>
  <si>
    <t>粉体工学の基礎編集委員会編、粉体工学の基礎、日刊工業新聞社、4,900円</t>
  </si>
  <si>
    <t>マクマリー「有機化学」(上）第8版、John McMurry 著、東京化学同人、４５００円</t>
  </si>
  <si>
    <t>「有機化合物のスペクトルによる同定法 -MS, IR, NMRの併用-」第６版、Silverstein ら著、東京化学同人、４８００円</t>
  </si>
  <si>
    <t>「有機化学の構造とスペクトル」卯西昭信ら著、三共出版、２５００円</t>
  </si>
  <si>
    <t>「１０年使える有機スペクトル解析」新津隆士ら著、三共出版、２６００円</t>
  </si>
  <si>
    <t>小島和夫著 「かいせつ化学熱力学」培風館</t>
  </si>
  <si>
    <t>ベーシック化学工学（化学同人）</t>
  </si>
  <si>
    <t>アトキンス物理化学要論 第5版 (東京化学同人)</t>
  </si>
  <si>
    <t>理工系基礎レクチャー 物理化学II －量子化学編－ (化学同人)</t>
  </si>
  <si>
    <t>物理化学I、物理化学II、物理化学IIIで紹介・指定された参考書</t>
  </si>
  <si>
    <t>「有機化学の基礎づくり」著 G.M.Hornbyほか（化学同人）</t>
  </si>
  <si>
    <t>「化学英語の活用辞典」化学同人</t>
  </si>
  <si>
    <t>「化学・英和用語集」化学同人</t>
  </si>
  <si>
    <t xml:space="preserve">泉，小川，加藤，塩川，芝，化学文献の調べ方 第4版（化学同人） </t>
  </si>
  <si>
    <t>千原，時実，化学情報 文献とデータベースへのアクセス，東京化学同人</t>
  </si>
  <si>
    <t>JIS B 8352 「油圧用歯車ポンプ」，日本規格協会</t>
  </si>
  <si>
    <t>○野田直剛･谷川義信他，「要説 材料力学」，日新出版，2940円．</t>
  </si>
  <si>
    <t xml:space="preserve">竹園茂男，「基礎材料力学」，朝倉書店，3296円 / </t>
  </si>
  <si>
    <t>冨田佳宏・仲町英治･中井善一･上田整，「材料の力学」，朝倉書店，3400円 /</t>
  </si>
  <si>
    <t>神崎一男，「基礎メカトロニクス」，共立出版</t>
  </si>
  <si>
    <t>西堀賢司，「メカトロニクスのための電子回路基礎」，コロナ社</t>
  </si>
  <si>
    <t>土谷武士，深谷健一，「メカトロニクス入門」，森北出版</t>
  </si>
  <si>
    <t>野田直剛・中村保，基礎塑性力学，日新出版，2400円（税抜）（入門的）</t>
  </si>
  <si>
    <t>日本塑性加工学会，例題で学ぶはじめての塑性力学，森北出版，2400円（標準的）</t>
  </si>
  <si>
    <t>鈴木弘編，塑性加工（改訂版），裳華房，4100円（税抜）（標準的）</t>
  </si>
  <si>
    <t>吉田総仁，弾塑性力学の基礎，共立出版，3300円（税抜）（発展的）</t>
  </si>
  <si>
    <t>「テキスト」平田哲夫など著，図解エネルギー工学，森北出版（￥2,940円）</t>
  </si>
  <si>
    <t>濱川圭弘，ほか2名，エネルギー環境学，オーム社（￥2,625円）</t>
  </si>
  <si>
    <t>桂井誠，基礎エネルギー工学，数理工学社（￥2,310円）</t>
  </si>
  <si>
    <t>化学工学会SCE.Net編，図解新エネルギーのすべて， 工業調査会（￥2,857円）</t>
  </si>
  <si>
    <t>木本康雄, 矢野章成, 杉田忠彰 著, マイクロ応用加工, 共立出版</t>
  </si>
  <si>
    <t>近藤英一 著, マイクロ・ナノ加工の原理, 共立出版</t>
  </si>
  <si>
    <t>藤田博之 著, マイクロナノマシン入門―半導体技術で作る微小機械とその応用, 工業調査会</t>
  </si>
  <si>
    <t>江刺正喜，はじめてのMEMS, 森北出版</t>
  </si>
  <si>
    <t>斎藤秀雄，工業基礎振動学，養賢堂，3,600円．</t>
  </si>
  <si>
    <t xml:space="preserve">１．S.P.Timoshenko 他２名，谷口・田村共訳，［新版］工業振動学，コロナ社 </t>
  </si>
  <si>
    <t>２．振動工学ハンドブック，養賢堂．</t>
  </si>
  <si>
    <t>３．藤田勝久，振動工学，森北出版，2,800円．</t>
  </si>
  <si>
    <t>鈴木亮輔 他著 計測工学 昭晃堂、補足としてプリントを配布する場合もある。</t>
  </si>
  <si>
    <t>1. 棚沢・西尾・河村・笠木・吉田(共著)、伝熱研究における温度測定法、養賢堂、1985年．</t>
  </si>
  <si>
    <t>2. 笠木・木村・西岡・日野・保原(編)、流体実験ハンドブック、朝倉書店、1997年．</t>
  </si>
  <si>
    <t>3. (社)日本機械学会編、熱流体の新しい計測法、養賢堂、1998年．</t>
  </si>
  <si>
    <t>4. 平田・岡本(編)、熱流体計測における先端技術、日刊工業新聞社、1996年.</t>
  </si>
  <si>
    <t>5. 大澤・小保方(共著)、レーザ計測、裳華房、1994年.</t>
  </si>
  <si>
    <t>機械設計研究会 編，「手巻きウインチの設計 第3版」，理工学社(税込￥2,160- 使用予定)</t>
  </si>
  <si>
    <t>林洋次 監修，「機械製図」，実教出版．</t>
  </si>
  <si>
    <t>大西清，「JISにもとづく標準製図法 第13全訂版」，理工学社（￥1,800）</t>
  </si>
  <si>
    <t>打越二彌，「図解 機械材料 第３版」，東京電気大学出版局</t>
  </si>
  <si>
    <t>尾田十八ほか，「機械設計工学１ 要素と設計 改訂版」，培風館</t>
  </si>
  <si>
    <t>塩井章久，「理工系基礎レクチャー 物理化学Ｉ（化学熱力学編）」，化学同人 (2007)，\2730</t>
  </si>
  <si>
    <t>柳沢平，吉田総仁，「材料科学の基礎 新訂版」，共立出版 (1998)，\2850</t>
  </si>
  <si>
    <t>W.D.キャリスター著，入戸野 修 監訳，「材料の科学と工学 [1] 材料の微細構造」，培風館 (2003)，\2625</t>
  </si>
  <si>
    <t>W.D.キャリスター著，入戸野 修 監訳，「材料の科学と工学 [2] 金属材料の力学的性質」，培風館 (2003)，\2520</t>
  </si>
  <si>
    <t>［テキスト］高橋徹、機械工学入門シリーズ・流体のエネルギーと流体機械、理工学社、１９９８年、２１００円＋税。</t>
  </si>
  <si>
    <t>［参考書１］森田泰司、改訂・流体の基礎と応用、東京電機大学出版局、１９９７年、２４００円＋税。</t>
  </si>
  <si>
    <t>［参考書２］大橋秀雄、流体機械（改訂・ＳＩ版）、森北出版、１９８７年、３６００円＋税。</t>
  </si>
  <si>
    <t>テキスト/安達三郎・佐藤太一：「電波工学」，(1998, 森北出版, 東京)</t>
  </si>
  <si>
    <t>参考書/安達三郎：「電磁波工学」，(1983, コロナ社, 東京)</t>
  </si>
  <si>
    <t>電気機器工学、前田 勉、新谷邦弘 共著 コロナ社、2700円</t>
  </si>
  <si>
    <t>電気機器学、西村正太郎他共著 オーム社 3500円</t>
  </si>
  <si>
    <t>（著者）志村史夫、（書名）理科系のための英語リスニング、（出版社）ジャパンタイムズ、（価格）２２００円（教科書）</t>
  </si>
  <si>
    <t>（著者）青柳忠克、（書名）やさしい電気・電子英語、（出版社）オーム社、（価格）１９９５円</t>
  </si>
  <si>
    <t>（著者）宮野晃、（書名）電気・電子を説明する英語、（出版社）工業調査会、（価格）２６２５円</t>
  </si>
  <si>
    <t>（著者）Ａ．Ｓ．Ｈｏｒｎｂｙ、（書名）Oxford Advanced Learner's Dictionary of Current English、（出版社）Oxford University Press（開拓社</t>
  </si>
  <si>
    <t>桜井良文，吉野勝美，小西進，松波弘之：電気電子材料工学，電気学会，3700円</t>
  </si>
  <si>
    <t>川端昭，大森豊明：電子・電気材料工学，培風館，3000円</t>
  </si>
  <si>
    <t>貴家仁志，ディジタル信号処理，オーム社，2808円(2014)</t>
  </si>
  <si>
    <t>樋口龍雄，ディジタル信号処理の基礎，昭晃堂，3675円(1986)</t>
  </si>
  <si>
    <t>　　参 考 書 ： 藤井信生著「アナログ電子回路の基礎」（ソフトカバー）オーム社 2,700円 (2015)，</t>
  </si>
  <si>
    <t>　　　　　　　石田哲郎・清水東著「改訂 半導体素子」コロナ社 3,024円 (2015)</t>
  </si>
  <si>
    <t xml:space="preserve"> 古川静二郎 著「半導体デバイス」 コロナ社</t>
  </si>
  <si>
    <t xml:space="preserve"> 坂本康正 著 「基礎から学ぶ電子回路」 共立出版</t>
  </si>
  <si>
    <t xml:space="preserve"> 藤井信生 著 「アナログ電子回路－集積回路化時代の－」 昭晃堂</t>
  </si>
  <si>
    <t>（著者）志村史夫、（書名）理科系のための英語リスニング、（出版社）ジャパンタイムズ、（価格）２２００円</t>
  </si>
  <si>
    <t>（著者）青柳忠克、（書名）やさしい電気・電子英語、（出版社）オーム社、（価格）１９９５円。</t>
  </si>
  <si>
    <t>（著者）宮野晃、（書名）電気・電子を説明する英語、（出版社）工業調査会、（価格）２６２５円。</t>
  </si>
  <si>
    <t>（著者）Ａ．Ｓ．Ｈｏｒｎｂｙ、（書名）Oxford Advanced Learner's Dictionary of Current English、（出版社）Oxford University Press（開拓社の日本</t>
  </si>
  <si>
    <t>半導体デバイスの要点 廣瀬文彦著</t>
  </si>
  <si>
    <t>新版集積回路工学（１） プロセス・デバイス技術編 コロナ社 永田穣・柳井久義共著</t>
  </si>
  <si>
    <t>半導体デバイスの基礎 培風館 松本智著</t>
  </si>
  <si>
    <t>河村篤男編著「パワーエレクトロニクス学入門」コロナ社（2009年）3000円＋税</t>
  </si>
  <si>
    <t>江間敏、高橋勲「パワーエレクトロニクス」コロナ社（2002年）2500円</t>
  </si>
  <si>
    <t>電気電子工学実験（著者）山形大学電気電子工学科教員（価格）未定</t>
  </si>
  <si>
    <t>八坂保能「電気エネルギー工学」森北出版2800円</t>
  </si>
  <si>
    <t>吉川栄和、垣本直人、八尾健「発電工学」オーム社（2004年）3200円</t>
  </si>
  <si>
    <t>岩橋 栄治，伝送工学概論，東海大学出版会，3,400円（1997）</t>
  </si>
  <si>
    <t>「情報と職業 －高度情報社会におけるキャリア形成－」，豊田雄彦ほか，日本教育訓練センター，ISBN978-4-931575-91-2.</t>
  </si>
  <si>
    <t>- 丸岡 章 著，計算理論とオートマトン言語理論 ―コンピュータの原理を明かす，サイエンス社</t>
  </si>
  <si>
    <t>- M. Sipser 著 太田和夫・田中圭介 監訳 阿部正幸・植田広樹・藤岡淳・渡辺治 訳，計算理論の基礎 ［原著第2版］2. 計算可能性の理論，共立出版</t>
  </si>
  <si>
    <t>- M. Sipser 著 太田和夫・田中圭介 監訳 阿部正幸・植田広樹・藤岡淳・渡辺治 訳，計算理論の基礎 ［原著第2版］3. 複雑さの理論，共立出版</t>
  </si>
  <si>
    <t>・「Javaによるオブジェクト指向プログラミング入門」，越田一郎著，培風館，1800円(1998)</t>
  </si>
  <si>
    <t>・「オブジェクト指向Javaプログラミング入門」 加藤暢，樋口昌宏，高田司郎著，近代科学社，2800円(2008)</t>
  </si>
  <si>
    <t>・「プログラミング言語論」，大山口通夫，五味弘著，コロナ社，2900円(2008)</t>
  </si>
  <si>
    <t>・「やさしいJava入門」，池田成樹著，カットシステム，2200円(2001)</t>
  </si>
  <si>
    <t>木村英俊他，情報通信工学，丸善，2002．</t>
  </si>
  <si>
    <t>I. A. Glover and P. M. Grant, Digital Communications, Prentice Hall, 1998.</t>
  </si>
  <si>
    <t>金谷健一「これなら分かる最適化数学」（共立出版）</t>
  </si>
  <si>
    <t>矢部博「工学基礎 最適化とその応用」（数理工学社）</t>
  </si>
  <si>
    <t>中川正雄、真壁利明「確率過程」（培風館）</t>
  </si>
  <si>
    <t xml:space="preserve">ディジタル画像処理, CGーARTS協会,(ISBN-10: 4903474011, ISBN-13: 978-4903474014) </t>
  </si>
  <si>
    <t>田村 秀行, コンピュータ画像処理, オーム社</t>
  </si>
  <si>
    <t>村上 伸一, 画像処理工学, 東京電機大学出版局</t>
  </si>
  <si>
    <t>谷口 慶治, 画像処理工学―基礎編, 共立出版</t>
  </si>
  <si>
    <t>A.タネンバウム他，オペレーティングシステム第３版，ピアソンエデュケーション，2007.</t>
  </si>
  <si>
    <t>前川守，オペレーティングシステム，岩波，1988.</t>
  </si>
  <si>
    <t>松尾啓志, オペレーティングシステム，森北，2005.</t>
  </si>
  <si>
    <t>生命倫理への招待・塩野寛著・南山堂</t>
  </si>
  <si>
    <t>生命科学と倫理・森岡正博他・関西学院大学出版会</t>
  </si>
  <si>
    <t>生命倫理学・JJローゼンベルグ（小幡谷訳）・駿河台出版社</t>
  </si>
  <si>
    <t>生命倫理の成立・香川知晶・勁草書房</t>
  </si>
  <si>
    <t>生体計測装置学入門・木村雄治・コロナ社</t>
  </si>
  <si>
    <t>生体計測の機器とシステム・岡田正彦・コロナ</t>
  </si>
  <si>
    <t>臨床工学技士のための医用計測技術・吉田徹・コロナ社</t>
  </si>
  <si>
    <t>先端放射医療技術と計測・電気学会 放射線の医療応用と計測技術調査専門委員会編・コロナ社</t>
  </si>
  <si>
    <t>生体計測工学入門・橋本成広・コロナ社</t>
  </si>
  <si>
    <t>生体計測とセンサ・戸川達男・コロナ社</t>
  </si>
  <si>
    <t>生体信号処理の基礎 伊藤正美 監 オーム</t>
  </si>
  <si>
    <t>生体工学 斎藤正男 著 コロナ社</t>
  </si>
  <si>
    <t>応用生命システム工学科教官 著 応用生命システム工学実験II</t>
  </si>
  <si>
    <t>「神経科学ー脳の探求」，マーク・F・ベアー他著，西村書店</t>
  </si>
  <si>
    <t>「ニューロンの生物物理」，宮川博義，井上雅司著，丸善株式会社</t>
  </si>
  <si>
    <t>「シリーズ脳科学1・脳の計算論」，甘利俊一監修，深井朋樹編，東京大学出版会</t>
  </si>
  <si>
    <t>（著者）伊東規之 （書名）ディジタル回路 （出版社）日本理工出版会（価格）2,600円 (1994)</t>
  </si>
  <si>
    <t>細胞の物理生物学，R. Phillips 他著，笹井 理生 他訳，共立出版，ISBN 978-4-320-05716-6</t>
  </si>
  <si>
    <t>海野肇，中西一弘（監修）生物化学工学 第3版，講談社 (2011)</t>
  </si>
  <si>
    <t>橋本健治：ベーシック化学工学，化学同人 (2006)</t>
  </si>
  <si>
    <t>橋本健治：反応工学（改訂版），培風館 (1993)</t>
  </si>
  <si>
    <t>山根恒夫：生物反応工学（第3版），産業図書 (2002)</t>
  </si>
  <si>
    <t>海野肇，中西一弘，白神直弘，丹治保典：新版生物化学工学，講談社サイエンティフィク (2004)</t>
  </si>
  <si>
    <t>小林猛，本多裕之：生物化学工学，東京化学同人 (2002)</t>
  </si>
  <si>
    <t>・酵素工学 野本正雄 学会出版センター（3800円）</t>
  </si>
  <si>
    <t>・マッキー生化学 分子から解き明かす生命 第４版 化学同人（7400円）</t>
  </si>
  <si>
    <t>・酵素の新機能開発 福井三郎・山田秀明 講談社サイエンティフィック</t>
  </si>
  <si>
    <t>マクマリー「有機化学　上・中・下、第６版」東京化学同人、等。</t>
  </si>
  <si>
    <t>生体機能材料学（コロナ社 赤池敏宏 ２６００円）</t>
  </si>
  <si>
    <t>機能性繊維（共立出版、宮坂啓象他 １０００円）</t>
  </si>
  <si>
    <t>導電性有機薄膜の機能と設計（共立出版、山下和男他 １２００円）</t>
  </si>
  <si>
    <t>「反応速度論―化学を新しく理解するためのエッセンス」斎藤 勝裕　三共出版</t>
  </si>
  <si>
    <t>野村正勝・鈴鹿輝男, 最新工業化学―持続的社会に向けて―, 講談社サイエンティフィク, (2004).</t>
  </si>
  <si>
    <t>松林光男、渡辺弘, イラスト図解 工場のしくみ, 日本実業出版社, (2004).</t>
  </si>
  <si>
    <t>山田保,尾藤忠旦著, 工業化学概論, 朝倉書店, (1965).</t>
  </si>
  <si>
    <t>J.A.Cowan（小林，鈴木，訳）無機生化学，化学同人</t>
  </si>
  <si>
    <t>S.J.Lippard, J.M.Berg（松本，坪村，棚瀬，酒井，訳）生物無機化学，東京化学同人</t>
  </si>
  <si>
    <t>増田，福住編著，生物無機化学，三共出版</t>
  </si>
  <si>
    <t>有機実験テキスト（山形大学バイオ化学工学科編集）が追加テキストとして配られる場合がある。</t>
  </si>
  <si>
    <t>基礎からわかる機器分析：加藤正直，内山一美，鈴木秋弘 共著，森北出版（2010） 2,600円+税</t>
  </si>
  <si>
    <t>入門機器分析化学：庄野利之，脇田久伸 編著，三共出版（1988） 3,000円+税</t>
  </si>
  <si>
    <t>クリスチャン分析化学 I 基礎編：G.D.Christian 著，原口紘き 監訳，丸善（2005） 3,900円+税</t>
  </si>
  <si>
    <t>クリスチャン分析化学 II 機器分析編：G.D.Christian 著，原口紘き 監訳，丸善（2005） 4,200円+税</t>
  </si>
  <si>
    <t>鵜沼英郎，尾形健明 共著，理工系基礎レクチャー無機化学，化学同人，2,800円+税</t>
  </si>
  <si>
    <t>加藤正直，塚原聡 共著，基礎からわかる分析化学，森北出版，2,600円+税</t>
  </si>
  <si>
    <t>「マクマリー有機化学概説」第6版</t>
  </si>
  <si>
    <t>「確率・統計（理工系の数学入門コース７）」（薩摩順吉、岩波書店）</t>
  </si>
  <si>
    <t>「高分子化学 第5版」村橋俊介、小高忠男、蒲池幹治、則末尚志 編、共立出版</t>
  </si>
  <si>
    <t>吉本成香ほか，機械設計－機械の要素とシステムの設計，理工学社，(2006),\3,570-．</t>
  </si>
  <si>
    <t>茶谷明義ほか，基礎からわかる機械設計学，森北出版，(2003)，\2,940-．</t>
  </si>
  <si>
    <t xml:space="preserve">景山克三ほか，大学課程機械要素設計，オーム社，(1984)，\3,885-． </t>
  </si>
  <si>
    <t>吉沢武男ほか，大学演習機械要素設計(改訂版)，裳華房，(1966)，\4,200-．</t>
  </si>
  <si>
    <t xml:space="preserve">成澤郁夫，プラスチックの耐衝撃性，シグマ出版，4,120円（1994) </t>
  </si>
  <si>
    <t xml:space="preserve">町田輝史，材料強さの学の学び方，オーム社，2,900円（1981) </t>
  </si>
  <si>
    <t>［テキスト］機械設計研究会編、「手巻きウインチの設計・第３版」、理工学社、２０１３年、２０００円＋税。</t>
  </si>
  <si>
    <t>1. 東北大学金属材料研究所編, 金属材料の最前線 (ブルーバックス) , 講談社2009.</t>
  </si>
  <si>
    <t>2. 辺吾一, 石川隆司著, 先進複合材料工学, 培風館2005.</t>
  </si>
  <si>
    <t>3. 前田瑞夫, 栗原 和枝, 高原 淳編, ソフトマター－分子設計・キャラクタリゼーションから機能性材料まで, 丸善2009.</t>
  </si>
  <si>
    <t>津村 利光 閲序、大西 清 著 JISにもとづく標準製図法 （第13全訂版）理工学社 1800円＋税</t>
  </si>
  <si>
    <t xml:space="preserve">計測システムの基礎 小宮勤一著 コロナ社 2,200円（1995) </t>
  </si>
  <si>
    <t>電気・電子計測 新妻弘明・中鉢憲賢著 2,987円(1994)</t>
  </si>
  <si>
    <t xml:space="preserve">教科書：荒木 雅弘，フリーソフトでつくる音声認識システム，森北出版，3570円（2007） </t>
  </si>
  <si>
    <t>1. Computer Networks 5th Edition, A. S. Tanenbaum and D. J. Wetherall, Pearson Education (2011).</t>
  </si>
  <si>
    <t>2. 情報ネットワーク，宇田 他，共立出版 (2011)</t>
  </si>
  <si>
    <t>・黒澤 馨 著，現代暗号への招待，サイエンス社，1,850円</t>
  </si>
  <si>
    <t>・ジョセフ・H・シルヴァーマン 著，鈴木治郎 訳，はじめての数論，ピアソン・エデュケーション，3,200円</t>
  </si>
  <si>
    <t>教科書：芦部信喜[高橋和之補訂]『憲法 第6版』、岩波書店、2015年。</t>
  </si>
  <si>
    <t>教科書：Good Choice　-LAW IN DAILY LIFE - 日常生活の法律　成美堂（2014）</t>
  </si>
  <si>
    <t>　　　：効果的な英語コミュニケーション技法　金徳多恵子著　南雲堂(2012)</t>
  </si>
  <si>
    <t>１）「Ｈ８マイコンによる組込みプログラミング入門」（ロボット実習教材研究会、Ｏｈｍｓｈａ）（ロボット演習の際、班毎に貸し出します）</t>
  </si>
  <si>
    <t>２）「やさしく学べるＣ言語入門－基礎から数値計算入門まで」（皆本晃弥著、サイエンス社）</t>
  </si>
  <si>
    <t>文部科学省編『生徒指導提要』、</t>
    <phoneticPr fontId="2"/>
  </si>
  <si>
    <t>学陽書房『教育小六法』</t>
    <phoneticPr fontId="2"/>
  </si>
  <si>
    <t xml:space="preserve"> 文部科学省刊行『高等学校学習指導要領解説 ―特別活動編―』</t>
    <phoneticPr fontId="2"/>
  </si>
  <si>
    <t xml:space="preserve"> 文部科学省刊行『中学校学習指導要領解説 ―特別活動編―』</t>
    <phoneticPr fontId="2"/>
  </si>
  <si>
    <t>　川村康文「確実に身につく 基礎物理学(上)  力学・熱力学・波動」（ソフトバンククリエイティブ），</t>
    <phoneticPr fontId="2"/>
  </si>
  <si>
    <t>若松 秀俊, 本間 達 共著 「医用工学―医療技術者のための電気・電子工学」共立出版 ￥3,000円＋税</t>
    <phoneticPr fontId="2"/>
  </si>
  <si>
    <t xml:space="preserve"> 磯 直道、奥谷忠雄、滝沢靖臣、物質とは何か、東京教学社、１８００円</t>
    <phoneticPr fontId="2"/>
  </si>
  <si>
    <t>　高橋正雄 「基礎と演習 理工系の電磁気学」 （共立出版），</t>
    <phoneticPr fontId="2"/>
  </si>
  <si>
    <t>　宮崎照宜・加藤宏朗 「よくわかる電磁気学 第3版」 （日刊工業新聞社）</t>
    <phoneticPr fontId="2"/>
  </si>
  <si>
    <t>JSMEテキストシリーズ出版分科会「熱力学」丸善株式会社</t>
    <phoneticPr fontId="2"/>
  </si>
  <si>
    <t>原 康夫「物理学通論I」学術図書出版社</t>
    <phoneticPr fontId="2"/>
  </si>
  <si>
    <t>薩摩順吉「確率・統計」岩波書店</t>
    <phoneticPr fontId="2"/>
  </si>
  <si>
    <t>近藤和生他, 物理化学 朝倉書店</t>
    <phoneticPr fontId="2"/>
  </si>
  <si>
    <t>「基礎 化学工学」 須藤雅夫 編著 \3000+税 共立出版</t>
    <phoneticPr fontId="2"/>
  </si>
  <si>
    <t>柳沢健著「回路理論基礎」オーム社2592円（1986）</t>
    <phoneticPr fontId="2"/>
  </si>
  <si>
    <t>平山博、大附辰夫著「電気学会大学講座　電気回路論（３版改訂）」オーム社2808円（2008）</t>
    <phoneticPr fontId="2"/>
  </si>
  <si>
    <t>杉 春夫「生体電気信号とはなにか 神経とシナプスの科学」講談社ブルーバックス（2006）980円＋税</t>
    <phoneticPr fontId="2"/>
  </si>
  <si>
    <t>Mark Bearら著、加藤宏司ら訳「神経科学 -脳の探求-」西村書店（2007）</t>
    <phoneticPr fontId="2"/>
  </si>
  <si>
    <t>坂本順司著「理工系のための生物学」裳華房（2009）2700円＋税</t>
    <phoneticPr fontId="2"/>
  </si>
  <si>
    <t>アトキンス著 物理化学（上・下）（東京化学同人）</t>
    <phoneticPr fontId="2"/>
  </si>
  <si>
    <t>／斎藤，小島，荒井共著「例解演習 化学工学熱力学」（日刊工業新聞社）／</t>
    <phoneticPr fontId="2"/>
  </si>
  <si>
    <t>斎藤正三郎著「平衡物性推算の基礎」（培風館）</t>
    <phoneticPr fontId="2"/>
  </si>
  <si>
    <t>マクマリー有機化学 第８版 (上)</t>
    <phoneticPr fontId="2"/>
  </si>
  <si>
    <t>マクマリー有機化学（上）第8版</t>
    <phoneticPr fontId="2"/>
  </si>
  <si>
    <t>マクマリー有機化学（中）第8版</t>
    <phoneticPr fontId="2"/>
  </si>
  <si>
    <t>マクマリー有機化学（下）第8版</t>
    <phoneticPr fontId="2"/>
  </si>
  <si>
    <t>ボルハルトショアー「現代有機化学（上）第６版」化学同人</t>
    <phoneticPr fontId="2"/>
  </si>
  <si>
    <t>ボルハルトショアー「現代有機化学（下）第６版」化学同人</t>
    <phoneticPr fontId="2"/>
  </si>
  <si>
    <t>J.マクマリー有機化学 第8版、中 / JOHN McMUARRY 著/ 伊藤・児玉・荻野・深澤・通 訳</t>
    <phoneticPr fontId="2"/>
  </si>
  <si>
    <t>マクマリー有機化学概説第6版</t>
    <phoneticPr fontId="2"/>
  </si>
  <si>
    <t>W.J.Moore著，藤代亮一訳：「ムーア物理化学 (上) 第4版」，東京化学同人（1974）</t>
    <phoneticPr fontId="2"/>
  </si>
  <si>
    <t>W.J.Moore著，藤代亮一訳：「ムーア物理化学 (下) 第4版」，東京化学同人（1974）</t>
    <phoneticPr fontId="2"/>
  </si>
  <si>
    <t xml:space="preserve">P.W.ATKINS著，千原秀昭・中村恒男訳：「アトキンス物理化学（上）第8版」，東京化学同人（2009) </t>
    <phoneticPr fontId="2"/>
  </si>
  <si>
    <t xml:space="preserve">P.W.ATKINS著，千原秀昭・中村恒男訳：「アトキンス物理化学（下）第8版」，東京化学同人（2009) </t>
    <phoneticPr fontId="2"/>
  </si>
  <si>
    <t>野中俊彦他『憲法Ⅰ 第5版』、有斐閣、2012年</t>
    <phoneticPr fontId="2"/>
  </si>
  <si>
    <t>長谷部恭男『憲法 第6版』、新世社、2014年；長谷部恭男他編『憲法判例百選ⅠⅡ 第6版』、有斐閣、2013年</t>
    <phoneticPr fontId="2"/>
  </si>
  <si>
    <t>毛利透『グラフィック憲法入門』、新世社、2014年</t>
    <phoneticPr fontId="2"/>
  </si>
  <si>
    <t>毛利透他『憲法Ⅰ 統治 』、有斐閣、2011年</t>
    <phoneticPr fontId="2"/>
  </si>
  <si>
    <t>毛利透他『憲法Ⅱ 人権』、有斐閣、2013年</t>
    <phoneticPr fontId="2"/>
  </si>
  <si>
    <t>「電気電子工学実験I」，山形大学工学部電気電子工学科(2015)</t>
    <phoneticPr fontId="2"/>
  </si>
  <si>
    <t>「電気電子工学実験II」，山形大学工学部電気電子工学科(2015)</t>
    <phoneticPr fontId="2"/>
  </si>
  <si>
    <t>「電気電子工学実験III」，山形大学工学部電気電子工学科(2015)</t>
    <phoneticPr fontId="2"/>
  </si>
  <si>
    <t>電気電子工学実験I</t>
    <phoneticPr fontId="2"/>
  </si>
  <si>
    <t>電気電子工学実験II</t>
    <phoneticPr fontId="2"/>
  </si>
  <si>
    <t>電気電子工学実験III</t>
    <phoneticPr fontId="2"/>
  </si>
  <si>
    <t>。森本喜一郎、「通信とネットワークの基礎知識」、昭晃堂、2001年、2,500円。</t>
    <phoneticPr fontId="2"/>
  </si>
  <si>
    <t>福永、泉、萩原、「コンピュータ通信とネットワーク」、第五版、共立出版、2002年、3,500円</t>
    <phoneticPr fontId="2"/>
  </si>
  <si>
    <t>。遠藤靖典、「情報通信ネットワーク」、コロナ社、2001年、2,700円。</t>
    <phoneticPr fontId="2"/>
  </si>
  <si>
    <t>酒井、植松、「情報通信ネットワーク」、昭晃堂、1999年、2,400円。戸根、「</t>
    <phoneticPr fontId="2"/>
  </si>
  <si>
    <t>高等学校学習指導要領、同解説（総則、工業、特別活動）、文部科学省、2010年、</t>
    <phoneticPr fontId="2"/>
  </si>
  <si>
    <t>資質や能力を育成する教育課程編成の基本原理〔改訂版〕、国立教育政策研究所、2013年</t>
    <phoneticPr fontId="2"/>
  </si>
  <si>
    <t>アトキンス物理化学（下）、P. A. Atkins著、千葉秀昭、中村宣男訳、東京科学同人</t>
    <phoneticPr fontId="2"/>
  </si>
  <si>
    <t>戸田芙三夫、新版有機化合物の構造決定、三共出版</t>
    <phoneticPr fontId="2"/>
  </si>
  <si>
    <t>柿沢 寛、楠見武徳、「有機機器分析演習」裳華房</t>
    <phoneticPr fontId="2"/>
  </si>
  <si>
    <t>山下省蔵ほか著、工業技術基礎、実教出版</t>
    <phoneticPr fontId="2"/>
  </si>
  <si>
    <t>青木 征男、「情報の表現とコンピュータの仕組み」第5版、ムイスリ出版、2014年12月、ISBN978-4-89641-230-7</t>
    <phoneticPr fontId="2"/>
  </si>
  <si>
    <t>木下是雄：「理科系の作文技術」中公新書（1981年)</t>
    <phoneticPr fontId="2"/>
  </si>
  <si>
    <t>森下、久保田、鴨川編「新版 理工系学生のための日本語表現法」東信堂(2010年)</t>
    <phoneticPr fontId="2"/>
  </si>
  <si>
    <t>小林一也, 工業技術基礎, 実教出版, (2002).).※情報処理概論、品質管理、工業概論の共通テキスト</t>
    <phoneticPr fontId="2"/>
  </si>
  <si>
    <t>松林光男、渡辺弘, イラスト図解 工場のしくみ, 日本実業出版社, (2004).※情報処理概論、品質管理、無機工業化学の共通テキスト</t>
    <phoneticPr fontId="2"/>
  </si>
  <si>
    <t>中村収三, 技術者による実践的工学倫理第3版, 化学同人, (2006).</t>
    <phoneticPr fontId="2"/>
  </si>
  <si>
    <t>東山、仁科「技術系文書作成法」(2015年）</t>
    <phoneticPr fontId="2"/>
  </si>
  <si>
    <t>苅谷剛彦・濱名陽子・木村涼子・酒井朗『教育の社会学 新版　―〈常識〉の問い方，見直し方』（有斐閣アルマ）2010年。その他、授業中に紹介する。</t>
    <phoneticPr fontId="2"/>
  </si>
  <si>
    <t>渡辺隆裕, 図説雑学ゲーム理論, ナツメ社, (2004).</t>
    <phoneticPr fontId="2"/>
  </si>
  <si>
    <t>発明協会, 産業財産権標準テキスト特許編第７版, 発明協会, (2010).</t>
    <phoneticPr fontId="2"/>
  </si>
  <si>
    <t xml:space="preserve">山口満編著『現代カリキュラム研究』（学文社） </t>
    <phoneticPr fontId="2"/>
  </si>
  <si>
    <t>小林輝夫 著，機械工作入門，理工学社，1991，ISBN4-8445-2275-2，\2,400(+税)</t>
    <phoneticPr fontId="2"/>
  </si>
  <si>
    <t>山口克彦ほか，材料加工プロセス －ものづくりの基礎－，共立出版，2000，ISBN4-320-08131-5，\2,600(+税)</t>
    <phoneticPr fontId="2"/>
  </si>
  <si>
    <t>粉体工学の基礎編集委員会編，粉体工学の基礎，日刊工業新聞社，4,757円など</t>
    <phoneticPr fontId="2"/>
  </si>
  <si>
    <t>ストレージ用語辞典第２版（IDEMA JAPAN編、日経BP社）</t>
    <phoneticPr fontId="2"/>
  </si>
  <si>
    <t xml:space="preserve">米津 栄・稲崎一郎，「機械工学概説」，森北出版（￥1957） </t>
    <phoneticPr fontId="2"/>
  </si>
  <si>
    <t>杉 春夫「生体電気信号とはなにか 神経とシナプスの科学」講談社ブルーバックス（2006）980円＋税。</t>
    <phoneticPr fontId="2"/>
  </si>
  <si>
    <t>石井隆之他　『TOEICテスト総合スキル演習』　(Overall Skills for the TOEIC Test)　成美堂 ISBN978-4-7919-1018,-2.  2,200円（税別）</t>
    <phoneticPr fontId="2"/>
  </si>
  <si>
    <t>吉塚　弘他　『TOEICテストへの総合アプローチ』　(Best Practice for the TOEIC Test)　成美堂 ISBN978-4-7919-3385-3  2,200円（税別）</t>
    <phoneticPr fontId="2"/>
  </si>
  <si>
    <t>：効果的な英語コミュニケーション技法　金徳多恵子著　南雲堂(2012)</t>
    <phoneticPr fontId="2"/>
  </si>
  <si>
    <t>スタンダード薬学シリーズ８「医薬品の開発と生産」東京化学同人</t>
    <phoneticPr fontId="2"/>
  </si>
  <si>
    <t>広瀬茂男，ロボット工学，裳華房</t>
    <phoneticPr fontId="2"/>
  </si>
  <si>
    <t xml:space="preserve"> 内田智史「C言語によるプログラミング 基礎編」 オーム社開発局</t>
    <phoneticPr fontId="2"/>
  </si>
  <si>
    <t>蓑原隆, Ｃプログラミングの基礎［新訂版］, サイエンス社, 1650円</t>
    <phoneticPr fontId="2"/>
  </si>
  <si>
    <t>(1)技術者倫理の世界(第二版)，藤本温，森北出版</t>
    <phoneticPr fontId="2"/>
  </si>
  <si>
    <t>(2)論語に学ぶ，安岡正篤，PHP文庫</t>
    <phoneticPr fontId="2"/>
  </si>
  <si>
    <t xml:space="preserve">学びやすいアナログ電子回路、二宮 保、小浜照彦 共著、森北出版 </t>
    <phoneticPr fontId="2"/>
  </si>
  <si>
    <t xml:space="preserve">石田哲郎・清水東著「改訂 半導体素子」コロナ社 3,024円 (2015) </t>
    <phoneticPr fontId="2"/>
  </si>
  <si>
    <t>藤井信生著「アナログ電子回路－集積回路化時代の－」オーム社 2,916円 (2015）</t>
    <phoneticPr fontId="2"/>
  </si>
  <si>
    <t>藤井信生著「アナログ電子回路の基礎」（ソフトカバー）オーム社 2,700円 (2015)</t>
    <phoneticPr fontId="2"/>
  </si>
  <si>
    <t>神保道夫：複素関数入門，岩波書店 2,520円</t>
  </si>
  <si>
    <t>Bruce Albertsら著、中村桂子ら訳「Essential 細胞生物学 原書第3版」（2011）</t>
  </si>
  <si>
    <t>Bruce Albertsら著、中村桂子ら訳「Essential 細胞生物学 原書第3版」（2011）、プリント配布、</t>
  </si>
  <si>
    <t>寺田文行著 線形代数 増訂版 サイエンス社 1,325円</t>
  </si>
  <si>
    <t xml:space="preserve">L.V.アールフォルス 著，笠原乾吉 訳：複素解析，現代数学社 </t>
  </si>
  <si>
    <t>志賀浩二：複素数30講，朝倉書店</t>
  </si>
  <si>
    <t>三浦毅他二人の共著「線型代数の発想」(学術図書出版社) ISBN978-4-7806-0161-9,</t>
  </si>
  <si>
    <t>「よくわかる電磁気学」宮﨑 照宣、加藤 宏朗 著 (日刊工業新聞社)</t>
  </si>
  <si>
    <t>立花 俊一,成田 清正　共著　エクササイズ 偏微分・重積分（共立出版) ISBN978-4-320-01466-4</t>
  </si>
  <si>
    <t>森田博昭・安達義也・加藤宏朗・金子武次郎「工学基礎・物体の運動」学術図書出版社</t>
  </si>
  <si>
    <t>J.マクマリー著 マクマリー有機化学（中）および（下）第８版 東京化学同人（各4860円）</t>
  </si>
  <si>
    <t>小林一也, 工業技術基礎, 実教出版, (2002).※技術者倫理、工業概論の共通テキスト</t>
  </si>
  <si>
    <t>イラスト図解 工場のしくみ,松林光男、渡辺弘, 日本実業出版社, (2004).※品質管理、技術者倫理、無機工業化学の共通テキスト</t>
  </si>
  <si>
    <t>寺田・坂田・斎藤 共著，サイエンスライブラリ演習数学＝４「演習 微分方程式」，サイエンス社，１７８５円（本体１７００円＋税）大学生協で入手可。</t>
  </si>
  <si>
    <t>野村正勝・鈴鹿輝男, 最新工業化学―持続的社会に向けて―, 講談社サイエンティフィク (2004).</t>
  </si>
  <si>
    <t>小沢昭弥、現代の電気化学,丸善(2012).※電子書籍、生協にて取り扱い</t>
  </si>
  <si>
    <t>小林一也,工業技術基礎、実教出版 (2002).</t>
  </si>
  <si>
    <t>小山敏行著，熱力学きほんの「き」，森北出版，2,800円（2010）</t>
  </si>
  <si>
    <t>1.若原昭浩著、固体電子物性、オーム社2,300円+税</t>
  </si>
  <si>
    <t>野崎昭弘著：『コンピュータサイエンス大学講座 離散系の数学』，（近代科学社，1980）</t>
  </si>
  <si>
    <t>小畑秀文，浜田望，田村安孝：信号処理入門，コロナ社</t>
  </si>
  <si>
    <t>詳説 電気回路演習 横山道央 科学情報出版</t>
  </si>
  <si>
    <t>青木 征男、「情報の表現とコンピュータの仕組み」第5版、ムイスリ出版、2014、ISBN978-4-89641-230-7（2,250円，税別）</t>
  </si>
  <si>
    <t>横山道央，詳説電気回路演習，科学情報出版</t>
  </si>
  <si>
    <t>庄野和宏著, 高橋一清監修, 応用生命システム工学実験I, 非売品, 頒価1100円 (予定。オリエンテーション時に頒布)</t>
  </si>
  <si>
    <t>松田治和，野村正勝，池田功，馬場章夫，野村良紀，「有機工業化学」，丸善（株），2,800円</t>
  </si>
  <si>
    <t>佐野元昭 著，「新・基礎 電磁気学」，サイエンス社・数理工学社 1,944円(2015)（「理工系の物理学」と同じテキスト）</t>
  </si>
  <si>
    <t>E. クライツィグ著 田栗正章訳 技術者のための高等数学７ 確率と統計（原書第8版） （培風館）</t>
  </si>
  <si>
    <t xml:space="preserve"> 伊藤浩一・蒲池幹治著「化学英語文献への誘い 英語演習を通して化学を学ぶ」、三共出版、2,300円（2011）</t>
  </si>
  <si>
    <t>松林光男、渡辺弘, イラスト図解 工場のしくみ, 日本実業出版社, (2004).※情報処理概論、品質管理、技術者倫理の共通テキスト</t>
  </si>
  <si>
    <t>小倉克之 著，日本化学会 編，「有機人名反応」，朝倉書店， 3,990円</t>
  </si>
  <si>
    <t>イラスト図解　工場のしくみ，松林 光男,渡部 弘，日本実業出版(2004)</t>
  </si>
  <si>
    <t xml:space="preserve">工業技術基礎，小林一也，実教出版 (2002) </t>
  </si>
  <si>
    <t>入門機器分析化学，庄野利之，脇田久伸 編著，三共出版（1988）</t>
  </si>
  <si>
    <t>椿淳一郎・鈴木道隆・神田良照，入門 粒子・粉体工学，日刊工業新聞社，2,800円</t>
  </si>
  <si>
    <t>小山敏行著，例題で学ぶ伝熱工学，森北出版，2,600円（2012）</t>
  </si>
  <si>
    <t>吉川恒夫著，ロボット制御基礎論，コロナ社</t>
  </si>
  <si>
    <t>藤井信生著「アナログ電子回路－集積回路化時代の－」オーム社 2,916円 (2015），</t>
  </si>
  <si>
    <t xml:space="preserve"> 石田哲郎・清水東 著 「改訂 半導体素子」 コロナ社 必ず購入してください．</t>
  </si>
  <si>
    <t>河西、北見，坪井、「情報ネットワークの仕組みを考える」、朝倉書店、2014年、2,500円＋税</t>
  </si>
  <si>
    <t>大庭 慎一郎「入門LEGO MINDSTORMS NXT 第2版」ソフトバンククリエイティブ（2010）</t>
  </si>
  <si>
    <t>洲之内治男著，石渡恵美子改訂：『数値計算』，（サイエンス社，2002）</t>
  </si>
  <si>
    <t>小畑秀文，浜田望，田村安孝：信号処理入門，コロナ社，3800円(2007)</t>
  </si>
  <si>
    <t>村田正幸、長谷川剛「コンピュータネットワークの構成学」（「マルチメディア情報ネットワーク」改題）共立出版</t>
  </si>
  <si>
    <t>生体機能材料学 ー人工臓器・組織工学・再生医療の基礎ー，赤池敏広 著</t>
  </si>
  <si>
    <t>太原育夫著「新人工知能の基礎知識」（近代科学社）</t>
  </si>
  <si>
    <t>金久實, ポストゲノム情報への招待, 共立出版, 2300円</t>
  </si>
  <si>
    <t>マクマリー有機化学概説第６版、　東京化学同人。</t>
  </si>
  <si>
    <t>有機機能材料（東京化学同人、荒木孝二他 ２９００円）</t>
  </si>
  <si>
    <t>生物・バイオ基礎実験テキスト（バイオ化学工学・実験テキストに含まれる)</t>
  </si>
  <si>
    <t>安井湘三 編著 「感覚情報処理」コロナ社（2004年）2400円＋税。</t>
  </si>
  <si>
    <t>吉川恒夫，ロボット制御基礎論，コロナ社 参考書</t>
  </si>
  <si>
    <t xml:space="preserve"> 末益博志編, 入門 複合材料の力学, 培風館2009.</t>
  </si>
  <si>
    <t>『新版 古事記 現代語訳付き』 中村啓信編 角川書店</t>
  </si>
  <si>
    <t>矢野健太郎・石原繁，「微分積分　改定版」，裳華房，2,268円</t>
  </si>
  <si>
    <t>森田・安達・金子・加藤著，「工学基礎 物体の運動」，学術図書出版社</t>
  </si>
  <si>
    <t>山形大学大学院理工学研究科数物学分野,「物理学実験（2015年度版）」, (2015)</t>
  </si>
  <si>
    <t>小出昭一郎著，「物理学(三訂版)」，裳華房</t>
  </si>
  <si>
    <t>　固体電子物性　若原昭浩　オーム社　2,300円＋税 (電子物性Ⅰと同じ）</t>
  </si>
  <si>
    <t xml:space="preserve"> エッセンシャル 生化学　東京化学同人（6500円）</t>
  </si>
  <si>
    <t>Yoshizuka, Hiroshi &amp; Michael Schauerte. 2015. Best Practice for the TOEIC Test. Tokyo: Seibido.ISBN 978-4-7919-3385-3 \2,200 (+tax)</t>
    <phoneticPr fontId="2"/>
  </si>
  <si>
    <t>「基礎 化学工学」  須藤雅夫 共著 共立出版 ￥3000+税</t>
    <phoneticPr fontId="2"/>
  </si>
  <si>
    <t>成澤郁夫，プラスチックの機械的性質，シグマ出版，4,120円（1994）</t>
    <phoneticPr fontId="2"/>
  </si>
  <si>
    <t xml:space="preserve">成澤郁夫，プラスチックの破壊靭性，シグマ出版，4,120円（1993) </t>
    <phoneticPr fontId="2"/>
  </si>
  <si>
    <t>Ｘ線解析入門 第3版： 角戸正夫・笹田義夫 著，東京化学同人 （1993） 2,33</t>
    <phoneticPr fontId="2"/>
  </si>
  <si>
    <t>有機合成の戦略、化学同人（２０００円）</t>
    <phoneticPr fontId="2"/>
  </si>
  <si>
    <t>天然物化学への招待、三共出版（２８００円）</t>
    <phoneticPr fontId="2"/>
  </si>
  <si>
    <t>入門ケミカルバイオロジー、オーム社（１８９０円）</t>
    <phoneticPr fontId="2"/>
  </si>
  <si>
    <t>「ベーシック創薬化学」化学同人、￥３０００</t>
    <phoneticPr fontId="2"/>
  </si>
  <si>
    <t>アールフォルス「複素解析」現代数学社</t>
  </si>
  <si>
    <t xml:space="preserve"> 太田昭男 「新しい電磁気学」 （培風館），</t>
  </si>
  <si>
    <t>　P.W.Atkins著，千原秀昭・中村亘男訳「物理化学（上・下）」東京化学同人</t>
  </si>
  <si>
    <t>W.J.Moore 著，藤代亮一訳「物理化学（上・下）」東京化学同人</t>
  </si>
  <si>
    <t>寺沢幹雄, 情報技術の基礎知識, 昭晃堂 (2006).</t>
  </si>
  <si>
    <t>宮地力、大橋真也、ますます出来るMathematicaビギナー版、シーエーテー</t>
  </si>
  <si>
    <t>よくわかる知的財産,藤川義人, 日本実業出版社, (2002).</t>
  </si>
  <si>
    <t>技術者による実践的工学倫理第２版,中村収三, 化学同人, (2006).</t>
  </si>
  <si>
    <t>産業財産権標準テキスト特許編第７版, 発明協会, (2010).</t>
  </si>
  <si>
    <t>デジタル時代の著作権基礎講座,（社）コン</t>
  </si>
  <si>
    <t>小川・黒田・吉川共著，「化学工学のための数学」，数理工学社，２２００円＋税</t>
  </si>
  <si>
    <t>数研出版編集部, 視覚でとらえるフォトサイエンス物理図録, 数研出版</t>
  </si>
  <si>
    <t>実教出版,サイエンスビュー化学総合資料（新課程）,実教出版,(2013).</t>
  </si>
  <si>
    <t>君島ほか4名，熱力学（事例でわかる考え方と使い方），実教出版，2,300円（2011）</t>
  </si>
  <si>
    <t xml:space="preserve">斉藤 武，他，工業熱力学通論(第2版)，日刊工業新聞，3,000円(1999) </t>
  </si>
  <si>
    <t>平山 直道・荒木 良一郎，例題で学ぶ熱力学，丸善，2,884円(1991)</t>
  </si>
  <si>
    <t>中島 健，やさしく学べる工業熱力学，森北出版，2,940円(2004)</t>
  </si>
  <si>
    <t>君島ほか4名，熱力学（事例でわかる考え方と使い方），実教出版，2,300円(</t>
  </si>
  <si>
    <t xml:space="preserve">1.阿部正紀著、電子物性概論、培風館3,600円+税 </t>
  </si>
  <si>
    <t>(1)高橋直久, 丸山勝久, ソフトウェア工学, 森北出版, 2010年</t>
  </si>
  <si>
    <t>大滝厚、日本規格協会、ＪＩＳマーク品質管理責任者</t>
  </si>
  <si>
    <t>岡田泰栄、平均値の統計、共立出版</t>
  </si>
  <si>
    <t>鷲尾泰敏、推定と検定、共立出版</t>
  </si>
  <si>
    <t>大村平、実験計画と分散分析、日科技連</t>
  </si>
  <si>
    <t>大村平、評価と数量化のはなし、日科技連</t>
  </si>
  <si>
    <t>大村平、信頼性工学のはなし、日科</t>
  </si>
  <si>
    <t>ボルハルトショアーの現代有機化学（上）</t>
  </si>
  <si>
    <t>ボルハルトショアーの現代有機化学（下）</t>
  </si>
  <si>
    <t>中島 健，やさしく学べる工業熱力学，森北出版，2,800円（2004）</t>
  </si>
  <si>
    <t>塩川二朗編著, 無機工業化学通論, 共立出版, (1984).</t>
  </si>
  <si>
    <t>日本化学会, 家電製品がわかるⅠ, 東京書籍, (2008).</t>
  </si>
  <si>
    <t>日本化学会, 家電製品がわかるⅡ, 東京書籍, (2008).</t>
  </si>
  <si>
    <t>日本化学会, 自動車がわかる, 東京書籍, (2009).</t>
  </si>
  <si>
    <t>日本化学会, 衣料と繊維がわかる, 東京書籍, (2011).</t>
  </si>
  <si>
    <t>大竹尚登・神崎昌郎・宇治原徹・高崎正也, これで使える機能性材料パーフェクトガイド, 講談社, (2012).</t>
  </si>
  <si>
    <t>Jie Jack Li, Chris Limberakis, Derek A. Pflum (著), 上村 明男 (翻訳)，「研究室ですぐに使える 有機合成の定番レシピ」，丸善，3,990円</t>
  </si>
  <si>
    <t>P. W. Atkins，J. de Paula著，千原秀昭，稲葉章訳，アトキンス 物理化学要論（第5版），東京化学同人(2012)</t>
  </si>
  <si>
    <t>木村優・中島理一郎著、分析化学の基礎、裳華房(1996)</t>
  </si>
  <si>
    <t>三輪茂雄，粉体工学通論，日刊工業新聞社，3,400円</t>
  </si>
  <si>
    <t>平田哲夫・田中誠・石川正昭・羽田善昭，例題でわかる伝熱工学，森北出版，2,000円</t>
  </si>
  <si>
    <t>広瀬茂男著，ロボット工学，裳華房</t>
  </si>
  <si>
    <t>John J. Craig著，三浦宏文・下山勲訳，ロボティクス，共立出版株式会社</t>
  </si>
  <si>
    <t>岡田，桑原「情報通信システム」、コロナ社、1999年、2,400円</t>
  </si>
  <si>
    <t>Joe Nagata「Joe NagataのLEGO MINDSTORMSロボット入門」オーム社（2002）</t>
  </si>
  <si>
    <t>名取 亮著：『数値解析とその応用』，（コロナ社，1990）</t>
  </si>
  <si>
    <t>田坂修二「情報ネットワークの基礎」数理工学社</t>
  </si>
  <si>
    <t>吉川恒夫著「ロボット制御基礎論」（コロナ社）</t>
  </si>
  <si>
    <t>MATLABによる制御理論の基礎，野波健蔵，西村秀和，平田光男，東京電機大学出版局</t>
  </si>
  <si>
    <t>ハイテク高分子材料（アグネ、中島章夫他 ３３００円）</t>
  </si>
  <si>
    <t>Mark Bearら著、加藤宏司ら訳「神経科学 -脳の探求-」西村書店（2007）；</t>
  </si>
  <si>
    <t>ベーシック薬学教科書シリーズ６「創薬科学・医薬化学」化学同人。</t>
  </si>
  <si>
    <t>鳥脇純一郎，認識工学，コロナ社、3045円(1993)</t>
  </si>
  <si>
    <t>内山奈月・南野森『憲法主義――条文には書かれていない本質 』、PHP研究所、2014年</t>
  </si>
  <si>
    <t>岡部恒治・数研出版編集部，「もういちど</t>
  </si>
  <si>
    <t>阿部剛久・井戸川知之・古城知己・本澤直房，「例題で学ぶ微分積分学」，森北出版</t>
  </si>
  <si>
    <t>水田義弘，「大学で学ぶやさしい微分積分」，サイエンス社</t>
  </si>
  <si>
    <t>神谷淳・生野壮一郎・仲田晋・宮崎佳典，「理工系のための解く！微分積分」，講談社</t>
  </si>
  <si>
    <t>日本数学教育学会高専・大学部会教材研究グループTAMS編，「微分積分」，電気書院</t>
  </si>
  <si>
    <t>山形大学数理科学科，「微積分入門ー１変数ー」，裳華房</t>
  </si>
  <si>
    <t xml:space="preserve">音読MAX　黒川裕一著　南雲堂(2012) </t>
  </si>
  <si>
    <t>ボルハルト・ショアー「現代有機化学（上・下）」化学同人。</t>
    <phoneticPr fontId="2"/>
  </si>
  <si>
    <t>理工系のための解く量子力学、伊藤治彦、講談社サイエンティフィク</t>
  </si>
  <si>
    <t>制御工学入門，村松鋭一，養賢堂．</t>
    <phoneticPr fontId="2"/>
  </si>
  <si>
    <t>集積回路設計入門 國枝博昭 コロナ社</t>
    <phoneticPr fontId="2"/>
  </si>
  <si>
    <t>岡田泰栄、多変量の統計、共立出版</t>
    <phoneticPr fontId="2"/>
  </si>
  <si>
    <t>小沢昭弥、現代の電気化学,丸善,(2012).※電子書籍、生協にて取り扱い</t>
    <phoneticPr fontId="2"/>
  </si>
  <si>
    <t>暮らしの化学 国本 浩喜 著 裳華房 ￥ 2,300円</t>
    <phoneticPr fontId="2"/>
  </si>
  <si>
    <t>加藤 宏朗(KATO Hiroaki)1，安達 義也(ADACHI Yoshiya)1，小池 邦博(KOIKE Kunihiro)1, 機能高分子工学分野教員2，機械システム工学分野教員3</t>
    <phoneticPr fontId="2"/>
  </si>
  <si>
    <t>加藤 宏朗(KATO Hiroaki)1，安達 義也(ADACHI Yoshiya)1，小池 邦博(KOIKE Kunihiro)1, 機能高分子工学分野教員2，機械システム工学分野教員4</t>
    <phoneticPr fontId="2"/>
  </si>
  <si>
    <t>藤本温 編著，川下智幸，下野次男，南部幸久，福田孝之 共著，技術者倫理の世界 第３版，森北出版株式会社，1,900円</t>
    <phoneticPr fontId="2"/>
  </si>
  <si>
    <t>多賀光彦、片岡正光、野田四郎、生活と環境を考える化学、三共出版、２１００円</t>
    <phoneticPr fontId="2"/>
  </si>
  <si>
    <t>化学概論</t>
    <phoneticPr fontId="2"/>
  </si>
  <si>
    <t>佐藤 慎吾(SATO Shingo)</t>
    <phoneticPr fontId="2"/>
  </si>
  <si>
    <t>物質の機能からみた化学入門 杉森 彰 著 裳華房 ￥2,400</t>
    <phoneticPr fontId="2"/>
  </si>
  <si>
    <t>森田・安達・金子・加藤著，「工学基礎 物体の運動」，学術図書出版社</t>
    <phoneticPr fontId="2"/>
  </si>
  <si>
    <t>安達 義也(ADACHI Yoshiya)1，高橋 一郎(TAKAHASHI Ichiro)2</t>
    <phoneticPr fontId="2"/>
  </si>
  <si>
    <t>物理学I</t>
    <phoneticPr fontId="2"/>
  </si>
  <si>
    <t>物理学I</t>
    <phoneticPr fontId="2"/>
  </si>
  <si>
    <t>森秀晴(MORI Hideharu)</t>
    <phoneticPr fontId="2"/>
  </si>
  <si>
    <t>マクマリー、有機化学(中) 第８版、東京化学同人</t>
    <phoneticPr fontId="2"/>
  </si>
  <si>
    <t>高分子有機化学I</t>
    <phoneticPr fontId="2"/>
  </si>
  <si>
    <t>近藤和生他, 物理化学 朝倉書店</t>
    <phoneticPr fontId="2"/>
  </si>
  <si>
    <t>P.W.Atkins著，千原秀昭・中村亘男訳「物理化学（上・下）」東京化学同人</t>
    <phoneticPr fontId="2"/>
  </si>
  <si>
    <t>W.J.Moore 著，藤代亮一訳「物理化学（上・下）」東京化学同人</t>
    <phoneticPr fontId="2"/>
  </si>
  <si>
    <t>工学部</t>
    <phoneticPr fontId="2"/>
  </si>
  <si>
    <t>「高分子材料の化学 井上祥平、宮田清蔵 共著」 丸善出版（株）</t>
    <phoneticPr fontId="2"/>
  </si>
  <si>
    <t>・「おもしろレオロジー 増渕雄一著」（株）技術評論社</t>
    <phoneticPr fontId="2"/>
  </si>
  <si>
    <t>有機化学II（物質）</t>
    <phoneticPr fontId="2"/>
  </si>
  <si>
    <t>JOHN McMURRY著, 伊東,児玉 訳,東京化学同人, (上）4860円</t>
    <phoneticPr fontId="2"/>
  </si>
  <si>
    <t>JOHN McMURRY著, 伊東,児玉 訳,東京化学同人(中)4752円</t>
    <phoneticPr fontId="2"/>
  </si>
  <si>
    <t xml:space="preserve"> カーニハン・リッチー「プログラミング言語C」共立出版</t>
    <phoneticPr fontId="2"/>
  </si>
  <si>
    <t>鈴村順三・大島隆義・大澤幸治，「理工学の基礎 力学」，培風館</t>
    <phoneticPr fontId="2"/>
  </si>
  <si>
    <t>運動と力学演習</t>
    <phoneticPr fontId="2"/>
  </si>
  <si>
    <t>峯田 貴(MINETA Takashi)</t>
    <phoneticPr fontId="2"/>
  </si>
  <si>
    <t>電気回路II及び演習</t>
    <phoneticPr fontId="2"/>
  </si>
  <si>
    <t>電気回路II及び演習</t>
    <phoneticPr fontId="2"/>
  </si>
  <si>
    <t>工学部</t>
    <phoneticPr fontId="2"/>
  </si>
  <si>
    <t>工学部</t>
    <phoneticPr fontId="2"/>
  </si>
  <si>
    <t>杉本俊之(SUGIMOTO Toshiyuki)</t>
    <phoneticPr fontId="2"/>
  </si>
  <si>
    <t>水口 仁志(MIZUGUCHI Hitoshi)</t>
    <phoneticPr fontId="2"/>
  </si>
  <si>
    <t>分析化学</t>
    <phoneticPr fontId="2"/>
  </si>
  <si>
    <t>水口 仁志(MIZUGUCHI Hitoshi)</t>
    <phoneticPr fontId="2"/>
  </si>
  <si>
    <t>分析化学</t>
    <phoneticPr fontId="2"/>
  </si>
  <si>
    <t>工学部</t>
    <phoneticPr fontId="2"/>
  </si>
  <si>
    <t>峯田 貴(MINETA Takashi)</t>
    <phoneticPr fontId="2"/>
  </si>
  <si>
    <t>運動と力学演習</t>
    <phoneticPr fontId="2"/>
  </si>
  <si>
    <t>藤田広一、電磁気学ノート（改訂版）、コロナ社、2,700円＋税</t>
    <phoneticPr fontId="2"/>
  </si>
  <si>
    <t>Jie Jack Li, Chris Limberakis, Derek A. Pflum (著), 上村 明男 (翻訳)，「研究室ですぐに使える 有機合成の定番レシピ」，丸善，3,990円</t>
    <phoneticPr fontId="2"/>
  </si>
  <si>
    <t>電気回路テキスト 瀬谷浩一郎 日本理工出版会</t>
    <phoneticPr fontId="2"/>
  </si>
  <si>
    <t>技術者のための電気回路 石井次郎 日本理工出版会</t>
    <phoneticPr fontId="2"/>
  </si>
  <si>
    <t xml:space="preserve">N.G.Mccrum,C.P.Buckley and C.B.Bucknall, Principles of Polymer </t>
    <phoneticPr fontId="2"/>
  </si>
  <si>
    <t>高橋正雄，「基礎と演習 理工系の力学」，共立出版</t>
    <phoneticPr fontId="2"/>
  </si>
  <si>
    <t>原康夫，「力学」，東京教学社</t>
    <phoneticPr fontId="2"/>
  </si>
  <si>
    <t>為近和彦，「力学」，森北出版</t>
    <phoneticPr fontId="2"/>
  </si>
  <si>
    <t>安原昭夫、小田淳子、地球の環境と化学物質、三共出版、2,415円</t>
    <phoneticPr fontId="2"/>
  </si>
  <si>
    <t>及川紀久雄、北野大、篠原亮太、低炭素社会と資源・エネルギー、三共出版、2,835円</t>
    <phoneticPr fontId="2"/>
  </si>
  <si>
    <t>村松康行、土居雅広、吉田聡、放射線と地球環境、研成社、3,990円</t>
    <phoneticPr fontId="2"/>
  </si>
  <si>
    <t>光・電子材料工学輪講II</t>
    <phoneticPr fontId="2"/>
  </si>
  <si>
    <t>宇佐美誠二・貴島準一・西村鷹明・鳥塚潔，「理工系のための力学の基礎」，講談社サイエンティフィク</t>
    <phoneticPr fontId="2"/>
  </si>
  <si>
    <t>中山正敏，「基礎力学」，裳華房</t>
    <phoneticPr fontId="2"/>
  </si>
  <si>
    <t xml:space="preserve"> 竹園茂男、基礎材料力学、朝倉書店、3296円 </t>
    <phoneticPr fontId="2"/>
  </si>
  <si>
    <t xml:space="preserve">尾田十八・三好俊郎、演習材料力学、サイエンス社、1980円 </t>
    <phoneticPr fontId="2"/>
  </si>
  <si>
    <t>野田･谷川・辻・渡邊･大多尾･黒田･石原(共著)，「要説 材料力学」</t>
    <phoneticPr fontId="2"/>
  </si>
  <si>
    <t>中沢・長屋・加藤、材料力学、産業図書、2500円</t>
    <phoneticPr fontId="2"/>
  </si>
  <si>
    <t xml:space="preserve">斉藤・平井、材料力学演習 上、共立出版 </t>
    <phoneticPr fontId="2"/>
  </si>
  <si>
    <t xml:space="preserve">斉藤・平井、材料力学演習 下、共立出版 </t>
    <phoneticPr fontId="2"/>
  </si>
  <si>
    <t xml:space="preserve"> JIS B 8352 「油圧用歯車ポンプ」，日本規格協会</t>
    <phoneticPr fontId="2"/>
  </si>
  <si>
    <t>君島ほか4名，熱力学（事例でわかる考え方と使い方），実教出版，2,300円</t>
    <phoneticPr fontId="2"/>
  </si>
  <si>
    <t>君島ほか4名，熱力学（事例でわかる考え方と使い方），実教出版，2,300円(</t>
    <phoneticPr fontId="2"/>
  </si>
  <si>
    <t>キッテル著（宇野訳） 固体物理学入門（上）丸善3,400円+税</t>
    <phoneticPr fontId="2"/>
  </si>
  <si>
    <t xml:space="preserve">阿部正紀著、電子物性概論、培風館3,600円+税 </t>
    <phoneticPr fontId="2"/>
  </si>
  <si>
    <t>若原昭浩著、固体電子物性、オーム社2,300円+税</t>
    <phoneticPr fontId="2"/>
  </si>
  <si>
    <t>電子物性演習のテキスト（生協から購入）</t>
    <phoneticPr fontId="2"/>
  </si>
  <si>
    <t>阿部正紀著、電子物性概論、培風館3,600円+税</t>
    <phoneticPr fontId="2"/>
  </si>
  <si>
    <t>大場勇治郎著「電子物性基礎」電気学会大学講座（オーム社）3,600円+税</t>
    <phoneticPr fontId="2"/>
  </si>
  <si>
    <t>守屋悦朗著：『コンピュータサイエンスのための離散数学』，（サイエンス社，1992）</t>
    <phoneticPr fontId="2"/>
  </si>
  <si>
    <t>前野昌弘著：『電磁気学』東京図書</t>
    <phoneticPr fontId="2"/>
  </si>
  <si>
    <t>電磁気学</t>
    <phoneticPr fontId="2"/>
  </si>
  <si>
    <t>柳田 裕隆(YANAGIDA Hirotaka)</t>
    <phoneticPr fontId="2"/>
  </si>
  <si>
    <t>岡部洋一著：『電磁気学の意味と考え方』講談社</t>
    <phoneticPr fontId="2"/>
  </si>
  <si>
    <t>岩間一雄，オートマトン・言語と計算理論，電子情報通信学会編（２００３）</t>
    <phoneticPr fontId="2"/>
  </si>
  <si>
    <t>計算機入門</t>
    <phoneticPr fontId="2"/>
  </si>
  <si>
    <t xml:space="preserve"> アイテック編集「コンピュータシステムの基礎」ITEC (￥4,000) </t>
    <phoneticPr fontId="2"/>
  </si>
  <si>
    <t xml:space="preserve">樹下行三「コンピュータ工学」昭晃堂（￥3,600） </t>
    <phoneticPr fontId="2"/>
  </si>
  <si>
    <t>中川裕志「電子計算機工学」朝倉書店（￥3,600）</t>
    <phoneticPr fontId="2"/>
  </si>
  <si>
    <t xml:space="preserve"> 深瀬、中村「計算機ハードウェア」昭晃堂（￥3,000）</t>
    <phoneticPr fontId="2"/>
  </si>
  <si>
    <t>B. W. カーニハン他 プログラミング言語C第2版 共立出版 2800円</t>
    <phoneticPr fontId="2"/>
  </si>
  <si>
    <t>B. Alberts 他 著，中村 桂子 他 訳，細胞の分子生物学 第4版， ニュートンプレス， ISBN-4315517305</t>
    <phoneticPr fontId="2"/>
  </si>
  <si>
    <t>H. Lodish 他 著，石浦 章一 他 訳，分子細胞生物学 第5版， 東京化学同人 ，ISBN-4807906151</t>
    <phoneticPr fontId="2"/>
  </si>
  <si>
    <t>相澤裕介：「情報演習24 Excel 2013ワークブック」，カットシステム（2014）</t>
    <phoneticPr fontId="2"/>
  </si>
  <si>
    <t>綾皓次郎，藤井龜：「コンピュータとは何だろうか」，森北出版（2006）</t>
    <phoneticPr fontId="2"/>
  </si>
  <si>
    <t>川合慧：「情報」，東京大学出版会（2006）</t>
    <phoneticPr fontId="2"/>
  </si>
  <si>
    <t>情報処理推進機構：「情報セキュリティ読本」，実教出版（2009）</t>
    <phoneticPr fontId="2"/>
  </si>
  <si>
    <t>生化学 －基礎と工学－ 化学同人（3800円）</t>
    <phoneticPr fontId="2"/>
  </si>
  <si>
    <t>スタートアップ生化学“わかる生命のしくみ”化学同人（2200円）</t>
    <phoneticPr fontId="2"/>
  </si>
  <si>
    <t>はじめての生化学 化学同人（2000円）</t>
    <phoneticPr fontId="2"/>
  </si>
  <si>
    <t>マッキー生化学 分子から解き明かす生命 第４版 化学同人（7400円）,</t>
    <phoneticPr fontId="2"/>
  </si>
  <si>
    <t>マクマリー生物有機化学 生化学編 第２版 丸善（5200円）</t>
    <phoneticPr fontId="2"/>
  </si>
  <si>
    <t>大村平、実験計画と分散分析、日科技連</t>
    <phoneticPr fontId="2"/>
  </si>
  <si>
    <t>岡田泰栄、多変量の統計、共立出版</t>
    <phoneticPr fontId="2"/>
  </si>
  <si>
    <t xml:space="preserve"> 吉田高年ら、有機工業化学概論、培風館、2,600円</t>
    <phoneticPr fontId="2"/>
  </si>
  <si>
    <t>Quantitative Chemical Analysis：Daniel C. Har</t>
    <phoneticPr fontId="2"/>
  </si>
  <si>
    <t>クリスチャン分析化学 I 基礎編：G.D.Christian 著，原口紘き 監訳，丸善（2005）3,900+税</t>
    <phoneticPr fontId="2"/>
  </si>
  <si>
    <t>視覚でとらえるフォトサイエンス化学図録，数研出版，税込940円．またはこれに類する高校生用副読本．</t>
    <phoneticPr fontId="2"/>
  </si>
  <si>
    <t>化学基礎実験</t>
    <phoneticPr fontId="2"/>
  </si>
  <si>
    <t>バイオ化学工学科担当教員(Staffs in Faculty of Biochemical Engineering)</t>
    <phoneticPr fontId="2"/>
  </si>
  <si>
    <t>（著者）矢野 健太郎・石原 繁 （書名）基礎解析学コース／微分方程式 （発行所 裳華房 （価格）?1,300</t>
    <phoneticPr fontId="2"/>
  </si>
  <si>
    <t>（著者）一樂 重雄・一樂 祥子 （書名）微分方程式／そのまま使える答えの書き方 （発行所）講談社サイエンティフィク （価格）?2,000</t>
    <phoneticPr fontId="2"/>
  </si>
  <si>
    <t>宇野亨，白井宏 共著，「電磁気学」，コロナ社 4,104円(2015)</t>
    <phoneticPr fontId="2"/>
  </si>
  <si>
    <t>マクマリー「有機化学概説第６版」東京化学同人</t>
    <phoneticPr fontId="2"/>
  </si>
  <si>
    <t>マクマリー「有機化学第７版（上）」東京化学同人</t>
    <phoneticPr fontId="2"/>
  </si>
  <si>
    <t>マクマリー「有機化学第７版（中）」東京化学同人</t>
    <phoneticPr fontId="2"/>
  </si>
  <si>
    <t>流体工学</t>
    <phoneticPr fontId="2"/>
  </si>
  <si>
    <t xml:space="preserve">流体工学 </t>
  </si>
  <si>
    <t>日野幹雄，流体力学，朝倉書店，1992年，7900円＋税．</t>
    <phoneticPr fontId="2"/>
  </si>
  <si>
    <t>遺伝子工学の基礎 東京化学同人</t>
    <phoneticPr fontId="2"/>
  </si>
  <si>
    <t>フィーザー/ウィリアムソン 有機化学実験 ８版 丸善（株）</t>
    <phoneticPr fontId="2"/>
  </si>
  <si>
    <t>小宮山宏，「速度論」朝倉書店(1990)</t>
    <phoneticPr fontId="2"/>
  </si>
  <si>
    <t>E. L. Cussler, ""Diffusion - Mass transfer in fluid</t>
    <phoneticPr fontId="2"/>
  </si>
  <si>
    <t>泉美治、小川雅弥、加藤俊二、塩川二朗、芝哲夫、機器分析のてびきI、II、III、本体</t>
    <phoneticPr fontId="2"/>
  </si>
  <si>
    <t>近藤保著「新版 界面化学」三共出版、2001年</t>
    <phoneticPr fontId="2"/>
  </si>
  <si>
    <t>「高分子材料の化学」 井上祥平、宮田清蔵 共著」 丸善出版（株）</t>
    <phoneticPr fontId="2"/>
  </si>
  <si>
    <t>「高分子化学 第5版」 村橋俊介、小高忠夫、蒲池幹治、則末尚志 編」 共立出版（株）</t>
    <phoneticPr fontId="2"/>
  </si>
  <si>
    <t>ビジュアルアプローチ熱・統計力学（為近和彦） 森北出版</t>
    <phoneticPr fontId="2"/>
  </si>
  <si>
    <t>深山，北川，秋田，鈴木：HDLによるVLSI設計（共立出版）3,400円</t>
    <phoneticPr fontId="2"/>
  </si>
  <si>
    <t>内田智史編著 C言語によるプログラミング[基礎編] Ohm社 2200円 （プログラミング演習Iで使用したものを使用する）</t>
    <phoneticPr fontId="2"/>
  </si>
  <si>
    <t>斎藤信男・西原清一、データ構造とアルゴリズム、コロナ社、2800円(1998）</t>
    <phoneticPr fontId="2"/>
  </si>
  <si>
    <t>西原清一、Cで学ぶデータ構造とアルゴリズム、オーム社、2600円(2008)</t>
    <phoneticPr fontId="2"/>
  </si>
  <si>
    <t>広瀬貞樹、あるごりずむ、近代科学社、2400円(2006)</t>
    <phoneticPr fontId="2"/>
  </si>
  <si>
    <t>Wynsberge et al.著 ""Human anatomy &amp; Physiology"" 3rd ed., McGraw-Hill社</t>
    <phoneticPr fontId="2"/>
  </si>
  <si>
    <t>『高等学校学習指導要領解説―特別活動編』</t>
    <phoneticPr fontId="2"/>
  </si>
  <si>
    <t xml:space="preserve">やさしい有機光化学 名古屋大学出版会 伊澤康司著 </t>
    <phoneticPr fontId="2"/>
  </si>
  <si>
    <t>遠藤剛編、高分子の合成(上)、講談社（￥6,615）</t>
    <phoneticPr fontId="2"/>
  </si>
  <si>
    <t>瀧保夫「情報論Ⅰ」（岩波出版）</t>
    <phoneticPr fontId="2"/>
  </si>
  <si>
    <t>戸嶋直樹ら，「有機工業化学」，朝倉書店，3,300円</t>
    <phoneticPr fontId="2"/>
  </si>
  <si>
    <t>立花俊一・成田清正：エクササイズ偏微分・重積分 共立出版2,100円</t>
    <phoneticPr fontId="2"/>
  </si>
  <si>
    <t>○</t>
    <phoneticPr fontId="2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</si>
  <si>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2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</si>
  <si>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2"/>
  </si>
  <si>
    <t>所蔵</t>
    <rPh sb="0" eb="2">
      <t>ショゾウ</t>
    </rPh>
    <phoneticPr fontId="2"/>
  </si>
  <si>
    <t>LIMEBIB</t>
    <phoneticPr fontId="2"/>
  </si>
  <si>
    <t>岡本和夫：微分積分,新版Ⅱ 実教出版</t>
    <rPh sb="1" eb="2">
      <t>モト</t>
    </rPh>
    <rPh sb="10" eb="12">
      <t>シンパン</t>
    </rPh>
    <phoneticPr fontId="2"/>
  </si>
  <si>
    <t>高木貞治：解析概論 岩波書店</t>
    <phoneticPr fontId="2"/>
  </si>
  <si>
    <t>三浦、佐藤、高橋 線型代数の発想 学術図書 2,100円</t>
    <rPh sb="10" eb="11">
      <t>カタ</t>
    </rPh>
    <phoneticPr fontId="2"/>
  </si>
  <si>
    <t>×</t>
    <phoneticPr fontId="2"/>
  </si>
  <si>
    <t>大槻 義彦「物理学　改訂新版」学術図書出版社</t>
    <rPh sb="10" eb="12">
      <t>カイテイ</t>
    </rPh>
    <rPh sb="12" eb="14">
      <t>シンパン</t>
    </rPh>
    <phoneticPr fontId="2"/>
  </si>
  <si>
    <t>小出昭一郎「物理学（３訂版）」裳華房</t>
    <phoneticPr fontId="2"/>
  </si>
  <si>
    <t>阿部龍蔵・川村清「物理学　新訂版」サイエンス社</t>
    <rPh sb="13" eb="15">
      <t>シンテイ</t>
    </rPh>
    <rPh sb="15" eb="16">
      <t>バン</t>
    </rPh>
    <phoneticPr fontId="2"/>
  </si>
  <si>
    <t>酒井治孝, 地球学入門 －惑星地球と大気・海洋のシステム－, 東海大学出版会 (2007).</t>
    <phoneticPr fontId="2"/>
  </si>
  <si>
    <t>小寺平治「テキスト複素解析」共立出版</t>
    <rPh sb="1" eb="2">
      <t>テラ</t>
    </rPh>
    <phoneticPr fontId="2"/>
  </si>
  <si>
    <t>高分子化学第5版、村橋俊介、小高忠男、蒲池幹治、則末尚志編、共立出版（3900円）（２・４章）</t>
    <rPh sb="7" eb="8">
      <t>ハン</t>
    </rPh>
    <phoneticPr fontId="2"/>
  </si>
  <si>
    <t>松平升他「物理学　理工教養　改訂版2」培風館</t>
    <rPh sb="5" eb="8">
      <t>ブツリガク</t>
    </rPh>
    <rPh sb="9" eb="11">
      <t>リコウ</t>
    </rPh>
    <rPh sb="11" eb="13">
      <t>キョウヨウ</t>
    </rPh>
    <rPh sb="14" eb="17">
      <t>カイテイバン</t>
    </rPh>
    <phoneticPr fontId="2"/>
  </si>
  <si>
    <t xml:space="preserve"> 松平升 他 「物理学　理工教養 改訂版 Ⅰ」 （培風館）</t>
    <rPh sb="8" eb="11">
      <t>ブツリガク</t>
    </rPh>
    <rPh sb="17" eb="20">
      <t>カイテイバン</t>
    </rPh>
    <phoneticPr fontId="2"/>
  </si>
  <si>
    <t>アトキンス物理化学（上）、P. A. Atkins著、千葉秀昭、中村宣男訳、東京化学同人</t>
    <rPh sb="40" eb="42">
      <t>カガク</t>
    </rPh>
    <phoneticPr fontId="2"/>
  </si>
  <si>
    <t>W.J.Moore著，藤代亮一訳：「ムーア物理化学 (上･下) 第4版」，東京化学同人（1974）</t>
    <phoneticPr fontId="2"/>
  </si>
  <si>
    <t>改訂 高分子合成の化学、大津隆行著、化学同人</t>
    <phoneticPr fontId="2"/>
  </si>
  <si>
    <t>改訂 高分子合成の化学、大津隆行 著、化学同人 ￥２７８１</t>
    <phoneticPr fontId="2"/>
  </si>
  <si>
    <t>中村、青柳共著、「やさしい化学英語」オーム社</t>
    <rPh sb="13" eb="15">
      <t>カガク</t>
    </rPh>
    <phoneticPr fontId="2"/>
  </si>
  <si>
    <t>「おもしろレオロジー」 増渕雄一著 （株）技術評論社</t>
    <rPh sb="21" eb="23">
      <t>ギジュツ</t>
    </rPh>
    <rPh sb="23" eb="25">
      <t>ヒョウロン</t>
    </rPh>
    <rPh sb="25" eb="26">
      <t>シャ</t>
    </rPh>
    <phoneticPr fontId="2"/>
  </si>
  <si>
    <t>小宮山宏 著：「入門・熱力学 実例で理解する」，培風館（1996）</t>
    <phoneticPr fontId="2"/>
  </si>
  <si>
    <t>小宮山宏 著：「入門・熱力学 実例で理解する」，培風館（1996）</t>
    <phoneticPr fontId="2"/>
  </si>
  <si>
    <t>大石進一監修, 情報技術基礎, コロナ社, (2013).</t>
    <phoneticPr fontId="2"/>
  </si>
  <si>
    <t xml:space="preserve">林 洋次 監修，機械製図，実教出版，1,745円(2013) </t>
    <phoneticPr fontId="2"/>
  </si>
  <si>
    <t xml:space="preserve">林 洋次 監修，機械製図，実教出版，1,745円(20１３) </t>
    <phoneticPr fontId="2"/>
  </si>
  <si>
    <t>実教出版, サイエンスビュー化学総合資料, 実教出版, (20１４).</t>
    <phoneticPr fontId="2"/>
  </si>
  <si>
    <t>野島博著，遺伝子工学ー基礎から応用までー，東京化学同人，ISBN-4807908049</t>
    <phoneticPr fontId="2"/>
  </si>
  <si>
    <t>ヴォート「基礎生化学第3版」東京化学同人</t>
    <phoneticPr fontId="2"/>
  </si>
  <si>
    <t>中村英二、吉沢康和, 新訂物理図解, 第一学習社, (2007).</t>
    <phoneticPr fontId="2"/>
  </si>
  <si>
    <t>杉山吉彦・鈴木豊彦，「力学序論」，培風館</t>
    <rPh sb="14" eb="15">
      <t>ロン</t>
    </rPh>
    <phoneticPr fontId="2"/>
  </si>
  <si>
    <t xml:space="preserve">杉山吉彦・鈴木豊彦，「力学序論」，培風館 </t>
    <rPh sb="14" eb="15">
      <t>ロン</t>
    </rPh>
    <phoneticPr fontId="2"/>
  </si>
  <si>
    <t>システムエイジ 著，「図解C言語構造化プログラミング作法」，HBJ出版局，1993</t>
    <phoneticPr fontId="2"/>
  </si>
  <si>
    <t>B.W. カーニハン, D.M. リッチー著, 石田 晴久訳，プログラミング言語C 第2版 ANSI規格準拠，共立出版，1994</t>
    <phoneticPr fontId="2"/>
  </si>
  <si>
    <t>日本機械学会編，「機械工学便覧」（基礎編，応用編，エンジニアリング編），日本機械学会</t>
    <phoneticPr fontId="2"/>
  </si>
  <si>
    <t>斉藤制海、徐粒：「制御工学－フィードバック制御の考え方－」（計測と制御シリーズ）、森北出版 (2003)</t>
    <rPh sb="0" eb="2">
      <t>サイトウ</t>
    </rPh>
    <phoneticPr fontId="2"/>
  </si>
  <si>
    <t>阿部健一、古澤誠：「システム制御工学」（電気・電子工学基礎シリーズ）朝倉書店（2007）</t>
    <rPh sb="6" eb="7">
      <t>サワ</t>
    </rPh>
    <phoneticPr fontId="2"/>
  </si>
  <si>
    <t>C．ウィットベック著，札野順・飯野弘之訳，技術倫理１，みすず書房(2000), 2,800円</t>
    <phoneticPr fontId="2"/>
  </si>
  <si>
    <t>2.キッテル著（宇野訳） 固体物理学入門（上）丸善3,400円+税</t>
    <phoneticPr fontId="2"/>
  </si>
  <si>
    <t>阿部龍蔵 「力学・解析力学（岩波基礎物理シリーズ(1)）」 （岩波書店）</t>
    <phoneticPr fontId="2"/>
  </si>
  <si>
    <t>○</t>
    <phoneticPr fontId="2"/>
  </si>
  <si>
    <t>基礎電子物性工学 ―量子力学の基本と応用―、阿部正紀　コロナ社</t>
    <rPh sb="15" eb="17">
      <t>キホン</t>
    </rPh>
    <phoneticPr fontId="2"/>
  </si>
  <si>
    <t>3.大場勇治郎著「電子物性基礎」電気学会大学講座（オーム社）3,600円+税</t>
    <phoneticPr fontId="2"/>
  </si>
  <si>
    <t>○</t>
    <phoneticPr fontId="2"/>
  </si>
  <si>
    <t>キッテル「固体物理学入門 上」（丸善）3,400円＋税</t>
    <phoneticPr fontId="2"/>
  </si>
  <si>
    <t>Bruce Albertsら著、青山聖子ら訳「細胞の分子生物学 第5版」ニュートンプレス（2010）</t>
    <rPh sb="16" eb="18">
      <t>アオヤマ</t>
    </rPh>
    <rPh sb="18" eb="20">
      <t>セイコ</t>
    </rPh>
    <phoneticPr fontId="2"/>
  </si>
  <si>
    <t>○</t>
    <phoneticPr fontId="2"/>
  </si>
  <si>
    <t>○</t>
    <phoneticPr fontId="2"/>
  </si>
  <si>
    <t xml:space="preserve"> (3)石田晴久監修, 実践的ソフトウェア工学, 近代科学社, 2009年</t>
    <rPh sb="8" eb="10">
      <t>カンシュウ</t>
    </rPh>
    <phoneticPr fontId="2"/>
  </si>
  <si>
    <t>Mader著 ""Human Biology"" 8th ed., McGraw-Hill社</t>
    <phoneticPr fontId="2"/>
  </si>
  <si>
    <t>○</t>
    <phoneticPr fontId="2"/>
  </si>
  <si>
    <t>○</t>
    <phoneticPr fontId="2"/>
  </si>
  <si>
    <t>庄野和宏、合点！トランジスタ回路超入門、ＣＱ出版</t>
    <rPh sb="14" eb="16">
      <t>カイロ</t>
    </rPh>
    <phoneticPr fontId="2"/>
  </si>
  <si>
    <t>『高等学校学習指導要領解説―理科編』</t>
    <phoneticPr fontId="2"/>
  </si>
  <si>
    <t>２．Mader ""Human Biology"" 8th ed. McGraw-Hill社</t>
    <phoneticPr fontId="2"/>
  </si>
  <si>
    <t xml:space="preserve">テキスト(後半)：岩崎日出男、泉井力、クォリティマネジメント入門、日本規格協会, (2004) </t>
    <phoneticPr fontId="2"/>
  </si>
  <si>
    <t>○</t>
    <phoneticPr fontId="2"/>
  </si>
  <si>
    <t>Bruce Albertsら著、中村桂子ら訳「Essential 細胞生物学 原書第3版」（2011）8000円＋税</t>
    <phoneticPr fontId="2"/>
  </si>
  <si>
    <t>○</t>
    <phoneticPr fontId="2"/>
  </si>
  <si>
    <t>○</t>
    <phoneticPr fontId="2"/>
  </si>
  <si>
    <t>ソロモン 有機化学　廣川書店</t>
    <rPh sb="10" eb="12">
      <t>ヒロカワ</t>
    </rPh>
    <rPh sb="12" eb="14">
      <t>ショテン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</si>
  <si>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</si>
  <si>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</si>
  <si>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</si>
  <si>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</si>
  <si>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</si>
  <si>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 xml:space="preserve">町田輝史、材料強さ学の学び方、オーム社、2,900円（1981) </t>
    <phoneticPr fontId="2"/>
  </si>
  <si>
    <t>Engineering, Oxford Science Publications,4500円 (1997)</t>
    <phoneticPr fontId="2"/>
  </si>
  <si>
    <t>高分子化学 合成 中條善樹 中健介 著、丸善株式会社 ￥３４００</t>
    <phoneticPr fontId="2"/>
  </si>
  <si>
    <t>○</t>
    <phoneticPr fontId="2"/>
  </si>
  <si>
    <t>教科書：Pros and Cons - DISCUSSING TODAY’S CONTROVERSIAL ISSUES -（2014）Cengage Learning 　　植田一三・上田敏子・田岡千明・米岡エリ　著</t>
    <rPh sb="86" eb="87">
      <t>ウ</t>
    </rPh>
    <phoneticPr fontId="2"/>
  </si>
  <si>
    <t>高分子化学 合成 中條善樹ら、丸善[3400円]（１，２，３，８章）</t>
    <phoneticPr fontId="2"/>
  </si>
  <si>
    <t>○</t>
    <phoneticPr fontId="2"/>
  </si>
  <si>
    <t>小林藤次郎, アルミニウムのおはなし, 日本規格協会, (1985).</t>
    <rPh sb="0" eb="2">
      <t>コバヤシ</t>
    </rPh>
    <phoneticPr fontId="2"/>
  </si>
  <si>
    <t>○</t>
    <phoneticPr fontId="2"/>
  </si>
  <si>
    <t>江刺正喜,五十嵐伊勢美,藤田博之,杉山進 著,マイクロマシーニングとマイクロメカトロニクス, 培風館</t>
    <phoneticPr fontId="2"/>
  </si>
  <si>
    <t>○</t>
    <phoneticPr fontId="2"/>
  </si>
  <si>
    <t>大西清，「基礎製図 第３版」，理工学社（￥1,900）</t>
    <phoneticPr fontId="2"/>
  </si>
  <si>
    <t>○</t>
    <phoneticPr fontId="2"/>
  </si>
  <si>
    <t>○</t>
    <phoneticPr fontId="2"/>
  </si>
  <si>
    <t>山形大学基盤教育院, なせば成る, 山形大学出版会, (2010).</t>
    <rPh sb="14" eb="15">
      <t>ナ</t>
    </rPh>
    <phoneticPr fontId="2"/>
  </si>
  <si>
    <t>○</t>
    <phoneticPr fontId="2"/>
  </si>
  <si>
    <t>○</t>
    <phoneticPr fontId="2"/>
  </si>
  <si>
    <t>テキスト（ただし，購入する必要はない）：W. H. Press, S. A. Teukolsky, W. T. Vetterling, and B. P. Flannery: Numerical Recipes in C: The Art of Scientific Computing (third Edition), Cambridge University Press</t>
    <phoneticPr fontId="2"/>
  </si>
  <si>
    <t>○</t>
    <phoneticPr fontId="2"/>
  </si>
  <si>
    <t>A.Silberschatz, P.B.Galvin and G.Gagne, Operating System Concepts with Java 7th</t>
    <phoneticPr fontId="2"/>
  </si>
  <si>
    <t>Gilbert Held, Understanding Data Communications, 7th ed., 2002.</t>
    <phoneticPr fontId="2"/>
  </si>
  <si>
    <t>William Stallings, Data and Computer Communications</t>
    <phoneticPr fontId="2"/>
  </si>
  <si>
    <t>木村幸男，小澤智，松永俊雄，橋本洋志：図解コンピュータ概論［ハードウェア］（オーム社）2,500円</t>
    <rPh sb="27" eb="29">
      <t>ガイロン</t>
    </rPh>
    <phoneticPr fontId="2"/>
  </si>
  <si>
    <t>清水謙多郎，オペレーティングシステム，岩波，1992．</t>
    <rPh sb="3" eb="4">
      <t>オオ</t>
    </rPh>
    <phoneticPr fontId="2"/>
  </si>
  <si>
    <t>半谷、見山、長谷川「コンピュータ概論」コロナ社、2008、ISBN978-4-339-02428-9（2,800円，税別）</t>
    <rPh sb="22" eb="23">
      <t>シャ</t>
    </rPh>
    <phoneticPr fontId="2"/>
  </si>
  <si>
    <t>教科書;「はじめての工学倫理」，齊藤了文・坂下浩司，昭和堂</t>
    <rPh sb="16" eb="18">
      <t>サイトウ</t>
    </rPh>
    <phoneticPr fontId="2"/>
  </si>
  <si>
    <t>「Theoretical Neuroscience」，Peter Dayan，Larry F. Abbott著，The MIT Press</t>
    <phoneticPr fontId="2"/>
  </si>
  <si>
    <t>・酵素 科学と工学 掘越弘毅・虎谷哲夫・北爪智哉・青野力三／著 講談社サイエンティフィック（3790円）</t>
    <rPh sb="10" eb="11">
      <t>ホ</t>
    </rPh>
    <phoneticPr fontId="2"/>
  </si>
  <si>
    <t>成美堂出版編集部, モノができる仕組み事典, 成美堂出版, (2008).</t>
    <rPh sb="19" eb="21">
      <t>ジテン</t>
    </rPh>
    <phoneticPr fontId="2"/>
  </si>
  <si>
    <t>Overall Skills for the TOEIC Test（TOEICテスト総合スキル演習） ￥2.200（税別）</t>
    <phoneticPr fontId="2"/>
  </si>
  <si>
    <t>線型代数の発想，三浦 毅・佐藤 邦夫・髙橋 眞映 共著（学術図書出版社）</t>
    <phoneticPr fontId="2"/>
  </si>
  <si>
    <t>吉田卯三郎,武居文助著,「物理学実験」, 三省堂, (1966)</t>
    <phoneticPr fontId="2"/>
  </si>
  <si>
    <t>(3) James Stewart, Calculus</t>
    <phoneticPr fontId="2"/>
  </si>
  <si>
    <t>日本機械学会編，JSMEテキストシリーズ「熱力学」，丸善，1,980円(2002)</t>
    <phoneticPr fontId="2"/>
  </si>
  <si>
    <t xml:space="preserve"> (4)河村一樹：ソフトウェア工学入門，近代科学社, 2003年</t>
    <phoneticPr fontId="2"/>
  </si>
  <si>
    <t>藤田広一著，「電磁気学ノート」， コロナ社 2,916円(1975)</t>
    <phoneticPr fontId="2"/>
  </si>
  <si>
    <t>藤田広一著，「電磁気学演習ノート」，コロナ社 3,132円(1975)</t>
    <phoneticPr fontId="2"/>
  </si>
  <si>
    <t>○</t>
    <phoneticPr fontId="2"/>
  </si>
  <si>
    <t>N.G.Mccrum,C.P.Buckley and C.B.Bucknall, Principles of Polyme Engineering, Oxford Science Publications,4500円</t>
    <phoneticPr fontId="2"/>
  </si>
  <si>
    <t>環境科学に関する一般的なものとして渡辺 正・北島昌夫 訳、日本化学会・化学技術戦略推進機構 訳編、グリーンケミストリー、丸善</t>
    <phoneticPr fontId="2"/>
  </si>
  <si>
    <t>香月裕彦編集代表，化学英語の活用辞典、化学同人、3,600円（1999）</t>
    <phoneticPr fontId="2"/>
  </si>
  <si>
    <t>○</t>
    <phoneticPr fontId="2"/>
  </si>
  <si>
    <t>J.マクマリー有機化学 第8版、下 / JOHN McMUARRY 著/ 伊藤・児玉・荻野・深澤・通 訳</t>
    <phoneticPr fontId="2"/>
  </si>
  <si>
    <t>×</t>
    <phoneticPr fontId="2"/>
  </si>
  <si>
    <t>日本機械学会編，JSMEテキストシリーズ「伝熱工学」，丸善，1,886円（2005）</t>
    <phoneticPr fontId="2"/>
  </si>
  <si>
    <t>◎担当者作成の資料：オリジナルテキスト 「材料力学II」（次のHPからダウンロード可能：http://kuroda.yz.yamagata-u.ac.jp/lecture.html）</t>
    <phoneticPr fontId="2"/>
  </si>
  <si>
    <t>経済産業省・厚生労働省・文部科学省編：「ものづくり白書」</t>
    <phoneticPr fontId="2"/>
  </si>
  <si>
    <t>中小企業庁：「中小企業白書」　など</t>
    <phoneticPr fontId="2"/>
  </si>
  <si>
    <t>経済産業省編：「通商白書」</t>
    <phoneticPr fontId="2"/>
  </si>
  <si>
    <t>阪部俊也，飯田賢一: 自動制御， コロナ社 2007年．</t>
    <phoneticPr fontId="2"/>
  </si>
  <si>
    <t>佐藤学『教育の方法』左右社、2010年</t>
    <phoneticPr fontId="2"/>
  </si>
  <si>
    <t>プログラムを作ろう！パソコン教科書 Microsoft Visual Web Developer 2005 Express Edition 入門、日経ＢＰソフトプレス</t>
  </si>
  <si>
    <t>河村新蔵 佐藤圓治 共著「微分積分の世界」培風館 1999年 ISBN978-4-563-00279-4</t>
    <phoneticPr fontId="2"/>
  </si>
  <si>
    <t>日本機械学会編,JSMEテキストシリーズ「制御工学」,丸善(2002):(約2,000円）</t>
    <phoneticPr fontId="2"/>
  </si>
  <si>
    <t>須田信英，制御工学，コロナ社，2,781円(1987)、</t>
    <phoneticPr fontId="2"/>
  </si>
  <si>
    <t>増淵正美，自動制御基礎理論，コロナ社，3,811(1977)</t>
    <phoneticPr fontId="2"/>
  </si>
  <si>
    <t>飯野弘之「新技術者になるということ」雄松堂,</t>
    <phoneticPr fontId="2"/>
  </si>
  <si>
    <t>加藤ただし「エンジニアのための開発生活ガイド」講談社(Blue Backs)</t>
    <phoneticPr fontId="2"/>
  </si>
  <si>
    <t>服藤憲司著 「例題と演習で学ぶ続電気回路」 森北出版 2800円＋税（2011），</t>
    <phoneticPr fontId="2"/>
  </si>
  <si>
    <t>柳沢健著 「回路理論基礎」 オーム社 2,592円 (1986)</t>
    <phoneticPr fontId="2"/>
  </si>
  <si>
    <t>Bruce Albertsら著、中村桂子ら訳「Essential 細胞生物学 原書第3版」（2011）、</t>
    <phoneticPr fontId="2"/>
  </si>
  <si>
    <t>マクマリー有機化学概説第6版,</t>
    <phoneticPr fontId="2"/>
  </si>
  <si>
    <t>○</t>
    <phoneticPr fontId="2"/>
  </si>
  <si>
    <t>モリソン・ボイド 有機化学</t>
    <phoneticPr fontId="2"/>
  </si>
  <si>
    <t>ボルハルトショアーの現代有機化学（上・下）</t>
    <phoneticPr fontId="2"/>
  </si>
  <si>
    <t>○</t>
    <phoneticPr fontId="2"/>
  </si>
  <si>
    <t>日本機械学会編，JSMEテキストシリーズ「熱力学」，丸善，1,980円（2002）</t>
    <phoneticPr fontId="2"/>
  </si>
  <si>
    <t>マクマリー有機化学</t>
    <phoneticPr fontId="2"/>
  </si>
  <si>
    <t>アトキンス物理化学</t>
    <phoneticPr fontId="2"/>
  </si>
  <si>
    <t>○</t>
    <phoneticPr fontId="2"/>
  </si>
  <si>
    <t>日本化学会 (編集)，「実験化学講座」，丸善，9,000～10,000円　《各種あり》</t>
    <rPh sb="38" eb="40">
      <t>カクシュ</t>
    </rPh>
    <phoneticPr fontId="2"/>
  </si>
  <si>
    <t>分析機器の手引き：(社)日本分析機器工業会（JAIMAホームページにて公開</t>
    <rPh sb="35" eb="37">
      <t>コウカイ</t>
    </rPh>
    <phoneticPr fontId="2"/>
  </si>
  <si>
    <t>／Y.A.Cengel, M.A.Boles 共著「図説 基礎熱力学」</t>
    <phoneticPr fontId="2"/>
  </si>
  <si>
    <t>／Y.A.Cengel, M.A.Boles 共著「図説 応用熱力学」（Ohmsha）／</t>
    <phoneticPr fontId="2"/>
  </si>
  <si>
    <t>化学工学演習（東京化学同人）</t>
    <phoneticPr fontId="2"/>
  </si>
  <si>
    <t>化学工学１（岩波）</t>
    <phoneticPr fontId="2"/>
  </si>
  <si>
    <t>「大学院講義有機化学I」著 野依良治ほか（東京化学同人）</t>
    <phoneticPr fontId="2"/>
  </si>
  <si>
    <t>「大学院講義有機化学II」著 野依良治ほか（東京化学同人）</t>
    <phoneticPr fontId="2"/>
  </si>
  <si>
    <t>貴家仁志，ディジタル信号処理のエッセンス，オーム社，2916円(2014)</t>
    <phoneticPr fontId="2"/>
  </si>
  <si>
    <t>金城，尾知，例題で学ぶディジタル信号処理，コロナ社，2400円(1997)</t>
    <phoneticPr fontId="2"/>
  </si>
  <si>
    <t>斉藤洋一，信号とシステム，コロナ社，3600円(2005)</t>
    <phoneticPr fontId="2"/>
  </si>
  <si>
    <t>辻井重雄，ディジタル信号処理の基礎，コロナ社，4016円(1988)</t>
    <phoneticPr fontId="2"/>
  </si>
  <si>
    <t>武部 幹，回路の応答，コロナ社，2,700円（1988）</t>
    <phoneticPr fontId="2"/>
  </si>
  <si>
    <t>羽鳥光俊監修，わかりやすい通信工学，コロナ社，1,900円（2006）</t>
    <phoneticPr fontId="2"/>
  </si>
  <si>
    <t>竹下鉄夫，吉川英幾，通信工学，コロナ社，2,500円（2010）</t>
    <phoneticPr fontId="2"/>
  </si>
  <si>
    <t>岩波保則，ディジタル通信，コロナ社，2,800円（2007）</t>
    <phoneticPr fontId="2"/>
  </si>
  <si>
    <t xml:space="preserve">山本：数値解析入門：サイエンス社：1,800円 </t>
    <phoneticPr fontId="2"/>
  </si>
  <si>
    <t>池辺、稲垣：数値解析入門：昭 晃 堂：3,399円</t>
    <phoneticPr fontId="2"/>
  </si>
  <si>
    <t>マッキー生化学 分子から解き明かす生命 第４版 化学同人</t>
    <phoneticPr fontId="2"/>
  </si>
  <si>
    <t>Essential細胞生物学 原著第３版　南江堂</t>
    <phoneticPr fontId="2"/>
  </si>
  <si>
    <t>日本化学会 (編集)，「実験化学講座」，丸善，9,000～10,000円　《各種あり》</t>
    <rPh sb="38" eb="40">
      <t>カクシュ</t>
    </rPh>
    <phoneticPr fontId="2"/>
  </si>
  <si>
    <t>情報処理概論、品質管理、技術者倫理の共通テキスト</t>
    <phoneticPr fontId="2"/>
  </si>
  <si>
    <t>解剖・組織学実験L.P.ガートナー、J.L.ハイアット著「最新 カラー 『組織学』」（西村書店）4900円+税</t>
    <phoneticPr fontId="2"/>
  </si>
  <si>
    <t>藤田尚男、藤田恒夫著「標準組織学 各論 第4版」（医学書院）12600円+税。</t>
    <phoneticPr fontId="2"/>
  </si>
  <si>
    <t>『TOEICテスト総合スキル演習』　(Overall Skills for the TOEIC Test)　成美堂 著者：石井隆之・松本恵美子・梶山宗克・Joe Ciunci</t>
    <phoneticPr fontId="2"/>
  </si>
  <si>
    <t>「メディシナルケミストリー」丸善</t>
    <phoneticPr fontId="2"/>
  </si>
  <si>
    <t>中村喜代次，森教安，連続体力学の基礎，コロナ社，１９９８（2800円）</t>
    <phoneticPr fontId="2"/>
  </si>
  <si>
    <t>戸川隼人，有限要素法概論，培風館，1981（3600円）</t>
    <phoneticPr fontId="2"/>
  </si>
  <si>
    <t>『社会人基礎力をみがく アドバンストセミナーマニュアル』(山形大学出版会、800円＋税）</t>
    <phoneticPr fontId="2"/>
  </si>
  <si>
    <t>山本陽史・佐々木文彦編著『日本語再入門　１　知識編』（日栄社　ISBN978-4-8168-3001-3　476円＋税）</t>
    <phoneticPr fontId="2"/>
  </si>
  <si>
    <t>今後の学校におけるキャリア教育・職業教育の在り方について（答申）、中央教育審議会、2011年、</t>
    <phoneticPr fontId="2"/>
  </si>
  <si>
    <t>文部科学省｢中学校学習指導要領｣（平成20年度改訂版）《各種あり》</t>
    <rPh sb="28" eb="30">
      <t>カクシュ</t>
    </rPh>
    <phoneticPr fontId="2"/>
  </si>
  <si>
    <t>文部科学省｢高等学校学習指導要領｣案（平成21年度改訂版） 《各種あり》</t>
    <rPh sb="31" eb="33">
      <t>カクシュ</t>
    </rPh>
    <phoneticPr fontId="2"/>
  </si>
  <si>
    <t>電子物性演習のテキストも使用（生協から購入）</t>
    <phoneticPr fontId="2"/>
  </si>
  <si>
    <t>香月裕彦編集代表、化学英語の活用辞典、化学同人（1999）</t>
    <rPh sb="4" eb="6">
      <t>ヘンシュウ</t>
    </rPh>
    <rPh sb="6" eb="8">
      <t>ダイヒョウ</t>
    </rPh>
    <phoneticPr fontId="2"/>
  </si>
  <si>
    <t>「C言語によるプログラミング[応用編]」，内田智史編著，オーム社，2400円(1992)</t>
    <phoneticPr fontId="2"/>
  </si>
  <si>
    <t>「Javaプログラミング徹底入門 基礎編」，内田智史著，電波新聞社，3000円(2002)</t>
    <phoneticPr fontId="2"/>
  </si>
  <si>
    <t>「Javaプログラミング徹底入門 応用編」，内田智史著，電波新聞社，3400円(2003)</t>
    <phoneticPr fontId="2"/>
  </si>
  <si>
    <t xml:space="preserve">藤田勝久，振動工学，森北出版，2,800円 </t>
    <phoneticPr fontId="2"/>
  </si>
  <si>
    <t xml:space="preserve">S.P.Timoshenko 他２名，谷口・田村共訳，［新版］工業振動学，コロナ社 </t>
    <phoneticPr fontId="2"/>
  </si>
  <si>
    <t>振動工学ハンドブック，養賢堂</t>
    <phoneticPr fontId="2"/>
  </si>
  <si>
    <t xml:space="preserve">S.P.Timoshenko 他２名，谷口・田村共訳，［新版］工業振動学，コロナ社 </t>
    <phoneticPr fontId="2"/>
  </si>
  <si>
    <t>『化粧品科学ガイド』 フィレグランスジャーナル社</t>
    <phoneticPr fontId="2"/>
  </si>
  <si>
    <t>辻井薫著、生活と産業のなかのコロイド・界面科学、米田出版、2160円</t>
    <phoneticPr fontId="2"/>
  </si>
  <si>
    <t>総務省編：「情報通信白書」Ｈ26年版 《Kindle 無料版あり》</t>
    <rPh sb="16" eb="18">
      <t>ネンバン</t>
    </rPh>
    <rPh sb="27" eb="29">
      <t>ムリョウ</t>
    </rPh>
    <rPh sb="29" eb="30">
      <t>バン</t>
    </rPh>
    <phoneticPr fontId="2"/>
  </si>
  <si>
    <t>工学部１年</t>
    <rPh sb="4" eb="5">
      <t>ネン</t>
    </rPh>
    <phoneticPr fontId="2"/>
  </si>
  <si>
    <t>（著者）青木 弘，木谷 晋，（書名）工業力学（第3版・新装版），（出版社）森北出版株式会社，2010年，（2000円（税別））</t>
    <phoneticPr fontId="2"/>
  </si>
  <si>
    <t>水田義弘著「大学で学ぶやさしい微分積分」（数学基礎コース＝Ｓ別巻１）サイエンス社，1680円</t>
  </si>
  <si>
    <t xml:space="preserve"> 水田義弘「詳解演習微分積分」サイエンス社，2200円。 </t>
  </si>
  <si>
    <t xml:space="preserve"> 山大理学部数学科編 微分積分入門（裳華房）1400円</t>
  </si>
  <si>
    <t>120％科学英語 小沢昭弥著 化学同人 2500円 1994年</t>
  </si>
  <si>
    <t>化学者のための実用英語 小沢昭弥著 東京化学同人 2400円 1994年</t>
  </si>
  <si>
    <t xml:space="preserve"> 寺田文行 「線形代数 増訂版」 サイエンス社</t>
    <phoneticPr fontId="2"/>
  </si>
  <si>
    <t xml:space="preserve"> 内田伏一他「線形代数入門」 裳華房</t>
  </si>
  <si>
    <t>小島一光、「基礎固めシリーズ 化学」、化学同人(2002).</t>
  </si>
  <si>
    <t>マクマリー有機化学 第8版 (上), JOHN McMURRY著, 伊東,児玉 訳,東京化学同人, (上）4725円</t>
    <phoneticPr fontId="2"/>
  </si>
  <si>
    <t>参考書：「高分子化学 第５版」、村橋ら編、共立出版、2007.</t>
  </si>
  <si>
    <t xml:space="preserve"> 「基礎高分子科学」、高分子学会編、東京化学同人、2006.</t>
  </si>
  <si>
    <t>1)宇佐美他，理工系のための力学の基礎，講談社，2400円(2005)</t>
  </si>
  <si>
    <t>2)渡辺・上田，初歩の微分方程式と力学，養賢堂，2800円(2009)</t>
  </si>
  <si>
    <t>高橋正雄，－基礎と演習－理工系の力学，共立出版</t>
  </si>
  <si>
    <t>Ｆ．Ｐ．ベアー，Ａ．Ｒ．ジョンストン，「工学のための力学 上, 下」，ブレイン図書</t>
  </si>
  <si>
    <t>小野周，「岩波講座基礎工学 力学 I,II」，岩波書店</t>
  </si>
  <si>
    <t>高橋正雄，｢基礎と演習 理工系の力学｣ 共立出版，2000円</t>
  </si>
  <si>
    <t>宇佐美誠二，貴島準一，西村鷹明，鳥塚潔，｢力学の基礎｣，(株)講談社サイエンティフィク</t>
  </si>
  <si>
    <t>熱部門：日本機械学会、JSMEテキストシリーズ「熱力学」、丸善、1,980円（2007）。</t>
  </si>
  <si>
    <t>流体部門：日本機械学会、JSMEテキストシリーズ「流体力学」、丸善、1,980円（2007）。</t>
  </si>
  <si>
    <t>中山泰喜、改訂版・流体の力学、養賢堂、3,400円（2000）。</t>
  </si>
  <si>
    <t>日本機械学会、JSMEテキストシリーズ「演習 流体力学」、丸善、1,800円（2012）。</t>
  </si>
  <si>
    <t>日本機械学会、JSMEテキストシリーズ「演習 熱力学」、丸善、1,800円（2012）。</t>
  </si>
  <si>
    <t xml:space="preserve"> 機械製図練習ノート（新課程版），実教出版，620円(2008)</t>
  </si>
  <si>
    <t xml:space="preserve"> 山田 学，図解力・製図力・おちゃのこさいさい，日刊工業新聞社，2420円(2008）</t>
  </si>
  <si>
    <t>馬場敬之，大学基礎数学（キャンパスゼミ）, マセマ出版社 (2013) 2,268円</t>
  </si>
  <si>
    <t>English　Primer（Revised Edition） 南雲堂</t>
    <phoneticPr fontId="2"/>
  </si>
  <si>
    <t>グローバル視点：富岡恵「TOEICテスト書込みノート文法編」学研教育出版</t>
  </si>
  <si>
    <t>やさしい放射線とアイソトープ　日本アイソトープ協会　ISBN4-89073-180-6</t>
  </si>
  <si>
    <t>１）「新・基礎 波動・光・熱学（ライブラリ新・基礎物理学）」（永田一清、松原郁哉著、サイエンス社）</t>
  </si>
  <si>
    <t>２）「ファインマン物理学ＩＩ 光・熱・波動」（ファインマン他著・富山小太郎訳・岩波書店）</t>
  </si>
  <si>
    <t>青木征男「情報の表現とコンピュータの仕組み」（第5版）ムイスリ出版</t>
  </si>
  <si>
    <t>皆本晃弥「やさしく学べるC言語入門」サイエンス社</t>
  </si>
  <si>
    <t>教科書：「しゃべっていいとも 中国語 中西君と一緒に中国へ行こう！」朝日出版社、2012年。</t>
  </si>
  <si>
    <t>　相原茂・石田知子・戸沼市子『Why?にこたえるはじめての中国語の文法書』、同学社、2010（2500円＋税）</t>
  </si>
  <si>
    <t>永田 一清著 ライブラリ新・基礎物理学１ 「新・基礎力学」（サイエンス社）</t>
  </si>
  <si>
    <t>為近 和彦著 ビジュアルアプローチ 力学（森北出版）</t>
  </si>
  <si>
    <t>グローバル視点：James M.Vardaman, 神崎正哉「毎日の英速読」朝日新聞出版</t>
    <phoneticPr fontId="2"/>
  </si>
  <si>
    <t>3)”Calculus”, 6th Ed., James Stewart著(Brooks/Cole)(約6800円), (2008)</t>
    <phoneticPr fontId="2"/>
  </si>
  <si>
    <t>J.P. Den Hartog: Mechanics. Dover Publications，1961，1575円</t>
    <phoneticPr fontId="2"/>
  </si>
  <si>
    <t>James Stewart: Calculus, 6th ed. Thomson Brooks/Cole Pub. Co., 2008, 約6800円</t>
    <phoneticPr fontId="2"/>
  </si>
  <si>
    <t>矢野健太郎・石原繁編：「微分積分（改訂版）」（裳華房，1991年11月）</t>
    <phoneticPr fontId="2"/>
  </si>
  <si>
    <t>神谷淳，生野壮一郎，仲田晋，宮崎佳典著：「理工系のための解く！微分積分」（講談社サイエンティフィク）</t>
    <phoneticPr fontId="2"/>
  </si>
  <si>
    <t>○</t>
    <phoneticPr fontId="2"/>
  </si>
  <si>
    <t>「新・基礎 電磁気学」，佐野元昭著，サイエンス社，</t>
    <phoneticPr fontId="2"/>
  </si>
  <si>
    <t>「よくわかる電磁気学」宮﨑 照宣、加藤 宏朗 著 (日刊工業新聞社)</t>
    <phoneticPr fontId="2"/>
  </si>
  <si>
    <t>高木・猪原・佐藤・高橋・向川 共著、「大学１年生のための電気数学―電気回路・電磁気学の基礎数学―」（森北出版）</t>
    <phoneticPr fontId="2"/>
  </si>
  <si>
    <t>川村康文，「ドリルと演習シリーズ　基礎電磁気学」，電気書院</t>
    <phoneticPr fontId="2"/>
  </si>
  <si>
    <t>佐野元昭，「新・基礎 電磁気学」，サイエンス社</t>
    <phoneticPr fontId="2"/>
  </si>
  <si>
    <t>野田直剛ほか，「要説 材料力学」，日新出版</t>
    <rPh sb="18" eb="19">
      <t>アラタ</t>
    </rPh>
    <phoneticPr fontId="2"/>
  </si>
  <si>
    <t>理工系基礎レクチャー「無機化学」 鵜沼・尾形著 化学同人。</t>
    <phoneticPr fontId="2"/>
  </si>
  <si>
    <t>マクマリー有機化学概説第6版 東京化学同人</t>
    <phoneticPr fontId="2"/>
  </si>
  <si>
    <t>アトキンス 物理化学要論 第5版 東京化学同人</t>
    <phoneticPr fontId="2"/>
  </si>
  <si>
    <t>橋本健治 編，ケミカルエンジニアリング-夢を実現する工学- 倍風館</t>
    <phoneticPr fontId="2"/>
  </si>
  <si>
    <t>千原秀昭, 稲葉章 訳「アトキンス物理化学要論　第5版」東京化学同人, 2012</t>
    <phoneticPr fontId="2"/>
  </si>
  <si>
    <t>Essential 細胞生物学（原書第3版）中村桂子・松原謙一監訳 南江堂。</t>
    <phoneticPr fontId="2"/>
  </si>
  <si>
    <t>「線型代数の発想」学術図書出版社 2,100円</t>
    <phoneticPr fontId="2"/>
  </si>
  <si>
    <t>左巻健男編著、「基礎化学12講」 化学同人（2008）</t>
    <phoneticPr fontId="2"/>
  </si>
  <si>
    <t>齋藤勝裕、「楽しくわかる化学」、東京化学同人、(2004).</t>
    <phoneticPr fontId="2"/>
  </si>
  <si>
    <t>齋藤勝裕 『大学の総合化学』、裳華房（2008）</t>
    <rPh sb="0" eb="2">
      <t>サイトウ</t>
    </rPh>
    <phoneticPr fontId="2"/>
  </si>
  <si>
    <t>○</t>
    <phoneticPr fontId="2"/>
  </si>
  <si>
    <t>「高分子を学ぼうー高分子材料入門ー」、横田健二 著、化学同人、1999</t>
    <phoneticPr fontId="2"/>
  </si>
  <si>
    <t>高橋 正雄，基礎と演習理工系の力学，共立出版，2000円(2006)</t>
    <phoneticPr fontId="2"/>
  </si>
  <si>
    <t>高木隆司，力学（Ⅰ），裳華房</t>
    <phoneticPr fontId="2"/>
  </si>
  <si>
    <t>高橋正雄，－基礎と演習－理工系の力学，共立出版</t>
    <phoneticPr fontId="2"/>
  </si>
  <si>
    <t>森口繁一，「初等力学」，培風館</t>
    <phoneticPr fontId="2"/>
  </si>
  <si>
    <t>中山泰喜、改訂版・流体の力学、養賢堂、１９９８年、３８００円＋税。</t>
    <phoneticPr fontId="2"/>
  </si>
  <si>
    <t>中山泰喜，改訂版・流体の力学，養賢堂，1998年，3800円＋税．</t>
    <phoneticPr fontId="2"/>
  </si>
  <si>
    <t>林 洋次，機械製図，実教出版，1,745円(2013)</t>
    <phoneticPr fontId="2"/>
  </si>
  <si>
    <t>林洋次監修、「機械製図」、実教出版、２０１３年、１７４５円。</t>
    <phoneticPr fontId="2"/>
  </si>
  <si>
    <t xml:space="preserve"> JISハンドブック 製図</t>
    <phoneticPr fontId="2"/>
  </si>
  <si>
    <t xml:space="preserve"> JISハンドブック 機械要素</t>
    <phoneticPr fontId="2"/>
  </si>
  <si>
    <t xml:space="preserve"> JISハンドブック 鉄鋼</t>
    <phoneticPr fontId="2"/>
  </si>
  <si>
    <t xml:space="preserve"> JISハンドブック 非鉄</t>
    <phoneticPr fontId="2"/>
  </si>
  <si>
    <t>「チャート式シリーズ：新物理基礎」（都築嘉弘，他著）（数研出版）（￥1,430+税）</t>
    <phoneticPr fontId="2"/>
  </si>
  <si>
    <t>馬場敬之，大学基礎数学（キャンパスゼミ）, マセマ出版社 (2013) 2,268円</t>
    <phoneticPr fontId="2"/>
  </si>
  <si>
    <t>「チャート式シリーズ：新物理Ⅱ」（都築嘉弘著）（数研出版）（￥1,520+税）</t>
    <phoneticPr fontId="2"/>
  </si>
  <si>
    <t>×</t>
    <phoneticPr fontId="2"/>
  </si>
  <si>
    <t>「もう一度読む数研の高校数学 第２巻」（岡部恒治・数研出版編集部共著、数研出版）</t>
    <phoneticPr fontId="2"/>
  </si>
  <si>
    <t>入江捷廣，「リメディアル大学基礎物理」，講談社</t>
    <phoneticPr fontId="2"/>
  </si>
  <si>
    <t>細川貴英，「微積で解いて得する物理」，オーム社</t>
    <phoneticPr fontId="2"/>
  </si>
  <si>
    <t>和田純夫・大上雅史，高校物理のききどころ１「力学とエネルギー」，岩波書店</t>
    <phoneticPr fontId="2"/>
  </si>
  <si>
    <t>数研出版編集部，「もういちど読む数研の高校物理　第１巻」，数研出版</t>
    <phoneticPr fontId="2"/>
  </si>
  <si>
    <t>為近和彦，「もう一度高校物理」，日本実業出版社</t>
    <phoneticPr fontId="2"/>
  </si>
  <si>
    <t>川村康文，「ドリルと演習シリーズ　基礎力学」，電気書院</t>
    <phoneticPr fontId="2"/>
  </si>
  <si>
    <t>永田一清，「新・基礎　力学」，サイエンス社</t>
    <phoneticPr fontId="2"/>
  </si>
  <si>
    <t>青木弘・木谷晋，「工業力学」，森北出版</t>
    <phoneticPr fontId="2"/>
  </si>
  <si>
    <t>高橋正雄，「基礎と演習 理工系の力学」，共立出版</t>
    <phoneticPr fontId="2"/>
  </si>
  <si>
    <t>入江捷廣，「リメディアル大学基礎物理」，講談社</t>
    <phoneticPr fontId="2"/>
  </si>
  <si>
    <t>細川貴英，「微積で解いて得する物理」，オーム社</t>
    <phoneticPr fontId="2"/>
  </si>
  <si>
    <t>和田純夫・大上雅史，高校物理のききどころ２「電気と磁気」，岩波書店</t>
    <phoneticPr fontId="2"/>
  </si>
  <si>
    <t>数研出版編集部，「もういちど読む数研の高校物理　第２巻」，数研出版</t>
    <phoneticPr fontId="2"/>
  </si>
  <si>
    <t>小出昭一郎，「物理学」，掌華房</t>
    <phoneticPr fontId="2"/>
  </si>
  <si>
    <t>『山形大学スタートアップセミナー学修マニュアル なせば成る！』（山形大学出版会、800円＋税）</t>
    <phoneticPr fontId="2"/>
  </si>
  <si>
    <t>山形大学基盤教育院編『なせば成る！ ― スタ－トアップセミナ－学修マニュアル― 』（山形大学出版会、800円＋税）</t>
    <phoneticPr fontId="2"/>
  </si>
  <si>
    <t>○</t>
    <phoneticPr fontId="2"/>
  </si>
  <si>
    <t>山形新聞社編『やまがた再発見』（荒蝦夷、2014刊2,376円ISBN：978-4-904863-44-2）</t>
    <phoneticPr fontId="2"/>
  </si>
  <si>
    <t>山形大学基盤教育院編『社会人基礎力をみがく― アドバンストセミナーマニュアル ― 』（山形大学出版会、800円＋税）</t>
    <phoneticPr fontId="2"/>
  </si>
  <si>
    <t>村上春樹「風の歌を聴け」（文春文庫）</t>
    <phoneticPr fontId="2"/>
  </si>
  <si>
    <t>○</t>
    <phoneticPr fontId="2"/>
  </si>
  <si>
    <t>『線型代数の発想』，三浦 毅・佐藤邦夫・髙橋眞映 共著，学術図書出版社，2,100円</t>
    <rPh sb="2" eb="3">
      <t>カタ</t>
    </rPh>
    <phoneticPr fontId="2"/>
  </si>
  <si>
    <t>A Taste of Japan: Cross-cultural Observations of America and Japan、Kay Hetherly著、アルク、1400円＋税</t>
    <phoneticPr fontId="2"/>
  </si>
  <si>
    <t>Pick Up Basic Verbs and Push Up Your Test Scores, 松柏社。</t>
    <phoneticPr fontId="2"/>
  </si>
  <si>
    <t>×</t>
    <phoneticPr fontId="2"/>
  </si>
  <si>
    <t>新井保幸・江口勇治編著『教職論』（培風館）</t>
    <phoneticPr fontId="2"/>
  </si>
  <si>
    <t>化学工学会高等教育委員会編、はじめての化学工学　プロセスから学ぶ基礎、丸善、2,800円</t>
    <phoneticPr fontId="2"/>
  </si>
  <si>
    <t>日本塑性加工学会編，塑性加工入門，コロナ社，3000円（税抜）（入門的）</t>
    <phoneticPr fontId="2"/>
  </si>
  <si>
    <t>ME計測機器・高島史路・コロナ社　978-4339070217</t>
    <rPh sb="10" eb="11">
      <t>ミチ</t>
    </rPh>
    <phoneticPr fontId="2"/>
  </si>
  <si>
    <t>「メディシナルケミストリー」第５版、講談社978-4061536791</t>
    <phoneticPr fontId="2"/>
  </si>
  <si>
    <t>インタラクティブ有機化学英語 有機合成化学協会 1000円</t>
    <phoneticPr fontId="2"/>
  </si>
  <si>
    <t>今野和浩，もう一度微分積分，日本実業出版社（2011）2,376円</t>
    <phoneticPr fontId="2"/>
  </si>
  <si>
    <t>杉森良光、重森治、野田宏英, わかりやすい情報技術基礎, コロナ社, (2007).</t>
    <phoneticPr fontId="2"/>
  </si>
  <si>
    <t>仲田　正躬(NAKADA　Masami)</t>
  </si>
  <si>
    <t>神保道夫：複素関数入門，岩波書店 2,520円</t>
    <phoneticPr fontId="10"/>
  </si>
  <si>
    <t>マクマリー有機化学（上） 第8版 東京化学同人 ￥4,725（税込）</t>
    <phoneticPr fontId="10"/>
  </si>
  <si>
    <t>バイオマテリアル工学</t>
  </si>
  <si>
    <t>馮　忠剛(FENG Zhonggang),山本　修(YAMAMOTO Osamu)</t>
  </si>
  <si>
    <t>鈴木亮輔 他著 計測工学 昭晃堂</t>
    <phoneticPr fontId="10"/>
  </si>
  <si>
    <t>棚沢・西尾・河村・笠木・吉田(共著)、伝熱研究における温度測定法、養賢堂、1985年．</t>
    <phoneticPr fontId="10"/>
  </si>
  <si>
    <t>笠木・木村・西岡・日野・保原(編)、流体実験ハンドブック、朝倉書店、1997年．</t>
    <phoneticPr fontId="10"/>
  </si>
  <si>
    <t>(社)日本機械学会編、熱流体の新しい計測法、養賢堂、1998年．</t>
    <phoneticPr fontId="10"/>
  </si>
  <si>
    <t>平田・岡本(編)、熱流体計測における先端技術、日刊工業新聞社、1996年.</t>
    <phoneticPr fontId="10"/>
  </si>
  <si>
    <t>大澤・小保方(共著)、レーザ計測、裳華房、1994年.</t>
    <phoneticPr fontId="10"/>
  </si>
  <si>
    <t>藤澤、熱流体の可視化と計測、コロナ社、2003年.</t>
    <phoneticPr fontId="10"/>
  </si>
  <si>
    <t>前田・木村・押田、計測工学、コロナ社、2001年．</t>
    <phoneticPr fontId="10"/>
  </si>
  <si>
    <t>稲荷、基礎センサ工学、コロナ社、2001年．</t>
    <phoneticPr fontId="10"/>
  </si>
  <si>
    <t>西原・山藤、計測システム工学の基礎、森北出版、2005.</t>
    <phoneticPr fontId="10"/>
  </si>
  <si>
    <t>中村編、計測工学入門(第2版)、森北出版、2007.</t>
    <phoneticPr fontId="10"/>
  </si>
  <si>
    <t>馬場・久池井、確率統計キャンパス・ゼミ、マセマ出版社</t>
    <phoneticPr fontId="10"/>
  </si>
  <si>
    <t>石井隆之他　『TOEICテスト総合スキル演習』　(Overall Skills for the TOEIC Test)　成美堂
ISBN978-4-7919-1018,-2.  2,200円（税別）</t>
    <phoneticPr fontId="10"/>
  </si>
  <si>
    <t>Matthew Joseph Zisk(ジスク,マシュー・ヨセフ)</t>
  </si>
  <si>
    <t>L.V.アールフォルス 著，笠原乾吉 訳：複素解析，現代数学社</t>
    <phoneticPr fontId="2"/>
  </si>
  <si>
    <t>山形大学工学部　2015年シラバス掲載資料</t>
    <rPh sb="0" eb="2">
      <t>ヤマガタ</t>
    </rPh>
    <rPh sb="2" eb="4">
      <t>ダイガク</t>
    </rPh>
    <rPh sb="4" eb="7">
      <t>コウガクブ</t>
    </rPh>
    <rPh sb="12" eb="13">
      <t>ネン</t>
    </rPh>
    <rPh sb="17" eb="19">
      <t>ケイサイ</t>
    </rPh>
    <rPh sb="19" eb="21">
      <t>シリョウ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</si>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</sst>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wrapText="1" shrinkToFit="1"/>
    </xf>
    <xf numFmtId="0" fontId="0" fillId="0" borderId="0" xfId="0" applyFill="1" applyAlignment="1">
      <alignment vertical="center" wrapText="1" shrinkToFi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Font="1" applyBorder="1" applyAlignment="1">
      <alignment wrapText="1" shrinkToFit="1"/>
    </xf>
    <xf numFmtId="49" fontId="0" fillId="0" borderId="1" xfId="0" applyNumberFormat="1" applyFont="1" applyBorder="1" applyAlignment="1">
      <alignment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center" wrapText="1" shrinkToFit="1"/>
    </xf>
    <xf numFmtId="49" fontId="0" fillId="0" borderId="1" xfId="0" applyNumberFormat="1" applyBorder="1" applyAlignment="1">
      <alignment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wrapText="1" shrinkToFit="1"/>
    </xf>
    <xf numFmtId="0" fontId="0" fillId="0" borderId="1" xfId="0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1" xfId="2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4" fontId="7" fillId="0" borderId="1" xfId="2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/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8"/>
  <sheetViews>
    <sheetView tabSelected="1" zoomScaleNormal="100" workbookViewId="0">
      <pane ySplit="6" topLeftCell="A19" activePane="bottomLeft" state="frozen"/>
      <selection pane="bottomLeft" activeCell="J15" sqref="J15"/>
    </sheetView>
  </sheetViews>
  <sheetFormatPr defaultRowHeight="13.5"/>
  <cols>
    <col min="1" max="1" width="9" style="3"/>
    <col min="2" max="2" width="8.25" style="3" customWidth="1"/>
    <col min="3" max="3" width="15.875" style="16" customWidth="1"/>
    <col min="4" max="4" width="23.375" style="16" customWidth="1"/>
    <col min="5" max="5" width="43.375" style="5" customWidth="1"/>
    <col min="6" max="6" width="7.375" style="15" customWidth="1"/>
    <col min="7" max="7" width="9" style="3" hidden="1" customWidth="1"/>
    <col min="8" max="8" width="9" style="15"/>
    <col min="9" max="16384" width="9" style="3"/>
  </cols>
  <sheetData>
    <row r="1" spans="2:8" ht="24.75" customHeight="1">
      <c r="B1" s="17" t="s">
        <v>1667</v>
      </c>
    </row>
    <row r="2" spans="2:8" s="1" customFormat="1">
      <c r="E2" s="2"/>
      <c r="F2" s="14"/>
      <c r="H2" s="14"/>
    </row>
    <row r="3" spans="2:8" s="1" customFormat="1">
      <c r="C3" s="7" t="s">
        <v>1351</v>
      </c>
      <c r="E3" s="2"/>
      <c r="F3" s="14"/>
      <c r="H3" s="14"/>
    </row>
    <row r="4" spans="2:8" s="1" customFormat="1" ht="15">
      <c r="C4" s="8" t="s">
        <v>1352</v>
      </c>
      <c r="E4" s="2"/>
      <c r="F4" s="14"/>
      <c r="G4" s="9"/>
      <c r="H4" s="14"/>
    </row>
    <row r="5" spans="2:8" s="1" customFormat="1" ht="14.25">
      <c r="E5" s="2"/>
      <c r="F5" s="14"/>
      <c r="G5" s="9"/>
      <c r="H5" s="42"/>
    </row>
    <row r="6" spans="2:8" s="13" customFormat="1">
      <c r="B6" s="10" t="s">
        <v>0</v>
      </c>
      <c r="C6" s="10" t="s">
        <v>1</v>
      </c>
      <c r="D6" s="11" t="s">
        <v>2</v>
      </c>
      <c r="E6" s="12" t="s">
        <v>515</v>
      </c>
      <c r="F6" s="18" t="s">
        <v>1353</v>
      </c>
      <c r="G6" s="19" t="s">
        <v>1354</v>
      </c>
      <c r="H6" s="18"/>
    </row>
    <row r="7" spans="2:8" s="4" customFormat="1" ht="27">
      <c r="B7" s="20" t="s">
        <v>14</v>
      </c>
      <c r="C7" s="47" t="s">
        <v>21</v>
      </c>
      <c r="D7" s="47" t="s">
        <v>42</v>
      </c>
      <c r="E7" s="21" t="s">
        <v>1349</v>
      </c>
      <c r="F7" s="22" t="s">
        <v>1350</v>
      </c>
      <c r="G7" s="23">
        <v>639189</v>
      </c>
      <c r="H7" s="43" t="str">
        <f t="shared" ref="H7:H37" si="0">HYPERLINK("http://klibs1.kj.yamagata-u.ac.jp/mylimedio/search/search.do?keyword=%23ID%3D"&amp;G7,"OPAC")</f>
        <v>OPAC</v>
      </c>
    </row>
    <row r="8" spans="2:8">
      <c r="B8" s="24" t="s">
        <v>14</v>
      </c>
      <c r="C8" s="28" t="s">
        <v>21</v>
      </c>
      <c r="D8" s="28" t="s">
        <v>42</v>
      </c>
      <c r="E8" s="26" t="s">
        <v>1355</v>
      </c>
      <c r="F8" s="22" t="s">
        <v>1350</v>
      </c>
      <c r="G8" s="25">
        <v>843590</v>
      </c>
      <c r="H8" s="43" t="str">
        <f t="shared" si="0"/>
        <v>OPAC</v>
      </c>
    </row>
    <row r="9" spans="2:8">
      <c r="B9" s="24" t="s">
        <v>14</v>
      </c>
      <c r="C9" s="28" t="s">
        <v>21</v>
      </c>
      <c r="D9" s="28" t="s">
        <v>42</v>
      </c>
      <c r="E9" s="26" t="s">
        <v>1356</v>
      </c>
      <c r="F9" s="22" t="s">
        <v>1350</v>
      </c>
      <c r="G9" s="25">
        <v>145579</v>
      </c>
      <c r="H9" s="43" t="str">
        <f t="shared" si="0"/>
        <v>OPAC</v>
      </c>
    </row>
    <row r="10" spans="2:8">
      <c r="B10" s="24" t="s">
        <v>14</v>
      </c>
      <c r="C10" s="28" t="s">
        <v>23</v>
      </c>
      <c r="D10" s="28" t="s">
        <v>24</v>
      </c>
      <c r="E10" s="26" t="s">
        <v>1357</v>
      </c>
      <c r="F10" s="22" t="s">
        <v>1350</v>
      </c>
      <c r="G10" s="25">
        <v>774435</v>
      </c>
      <c r="H10" s="43" t="str">
        <f t="shared" si="0"/>
        <v>OPAC</v>
      </c>
    </row>
    <row r="11" spans="2:8">
      <c r="B11" s="24" t="s">
        <v>14</v>
      </c>
      <c r="C11" s="28" t="s">
        <v>23</v>
      </c>
      <c r="D11" s="28" t="s">
        <v>24</v>
      </c>
      <c r="E11" s="26" t="s">
        <v>1088</v>
      </c>
      <c r="F11" s="22" t="s">
        <v>1350</v>
      </c>
      <c r="G11" s="25">
        <v>123481</v>
      </c>
      <c r="H11" s="43" t="str">
        <f t="shared" si="0"/>
        <v>OPAC</v>
      </c>
    </row>
    <row r="12" spans="2:8">
      <c r="B12" s="24" t="s">
        <v>14</v>
      </c>
      <c r="C12" s="28" t="s">
        <v>23</v>
      </c>
      <c r="D12" s="28" t="s">
        <v>24</v>
      </c>
      <c r="E12" s="26" t="s">
        <v>1088</v>
      </c>
      <c r="F12" s="22" t="s">
        <v>1350</v>
      </c>
      <c r="G12" s="25">
        <v>123481</v>
      </c>
      <c r="H12" s="43" t="str">
        <f t="shared" si="0"/>
        <v>OPAC</v>
      </c>
    </row>
    <row r="13" spans="2:8" ht="27">
      <c r="B13" s="24" t="s">
        <v>14</v>
      </c>
      <c r="C13" s="28" t="s">
        <v>23</v>
      </c>
      <c r="D13" s="28" t="s">
        <v>24</v>
      </c>
      <c r="E13" s="26" t="s">
        <v>1448</v>
      </c>
      <c r="F13" s="22" t="s">
        <v>1350</v>
      </c>
      <c r="G13" s="25">
        <v>774435</v>
      </c>
      <c r="H13" s="43" t="str">
        <f t="shared" si="0"/>
        <v>OPAC</v>
      </c>
    </row>
    <row r="14" spans="2:8" ht="27">
      <c r="B14" s="24" t="s">
        <v>14</v>
      </c>
      <c r="C14" s="28" t="s">
        <v>23</v>
      </c>
      <c r="D14" s="28" t="s">
        <v>524</v>
      </c>
      <c r="E14" s="26" t="s">
        <v>1091</v>
      </c>
      <c r="F14" s="22" t="s">
        <v>1350</v>
      </c>
      <c r="G14" s="25">
        <v>774435</v>
      </c>
      <c r="H14" s="43" t="str">
        <f t="shared" si="0"/>
        <v>OPAC</v>
      </c>
    </row>
    <row r="15" spans="2:8" ht="27">
      <c r="B15" s="24" t="s">
        <v>14</v>
      </c>
      <c r="C15" s="28" t="s">
        <v>25</v>
      </c>
      <c r="D15" s="28" t="s">
        <v>26</v>
      </c>
      <c r="E15" s="26" t="s">
        <v>1140</v>
      </c>
      <c r="F15" s="22" t="s">
        <v>1350</v>
      </c>
      <c r="G15" s="25">
        <v>798714</v>
      </c>
      <c r="H15" s="43" t="str">
        <f t="shared" si="0"/>
        <v>OPAC</v>
      </c>
    </row>
    <row r="16" spans="2:8" ht="27">
      <c r="B16" s="24" t="s">
        <v>14</v>
      </c>
      <c r="C16" s="28" t="s">
        <v>25</v>
      </c>
      <c r="D16" s="28" t="s">
        <v>26</v>
      </c>
      <c r="E16" s="26" t="s">
        <v>1004</v>
      </c>
      <c r="F16" s="22" t="s">
        <v>1350</v>
      </c>
      <c r="G16" s="25">
        <v>862089</v>
      </c>
      <c r="H16" s="43" t="str">
        <f t="shared" si="0"/>
        <v>OPAC</v>
      </c>
    </row>
    <row r="17" spans="2:8" ht="90" customHeight="1">
      <c r="B17" s="24" t="s">
        <v>14</v>
      </c>
      <c r="C17" s="28" t="s">
        <v>8</v>
      </c>
      <c r="D17" s="28" t="s">
        <v>1221</v>
      </c>
      <c r="E17" s="26" t="s">
        <v>1141</v>
      </c>
      <c r="F17" s="22" t="s">
        <v>1350</v>
      </c>
      <c r="G17" s="25">
        <v>751259</v>
      </c>
      <c r="H17" s="43" t="str">
        <f t="shared" si="0"/>
        <v>OPAC</v>
      </c>
    </row>
    <row r="18" spans="2:8" ht="92.25" customHeight="1">
      <c r="B18" s="24" t="s">
        <v>14</v>
      </c>
      <c r="C18" s="28" t="s">
        <v>8</v>
      </c>
      <c r="D18" s="28" t="s">
        <v>1222</v>
      </c>
      <c r="E18" s="26" t="s">
        <v>1449</v>
      </c>
      <c r="F18" s="22" t="s">
        <v>1350</v>
      </c>
      <c r="G18" s="25">
        <v>743190</v>
      </c>
      <c r="H18" s="43" t="str">
        <f t="shared" si="0"/>
        <v>OPAC</v>
      </c>
    </row>
    <row r="19" spans="2:8" ht="27">
      <c r="B19" s="24" t="s">
        <v>14</v>
      </c>
      <c r="C19" s="28" t="s">
        <v>29</v>
      </c>
      <c r="D19" s="28" t="s">
        <v>144</v>
      </c>
      <c r="E19" s="26" t="s">
        <v>644</v>
      </c>
      <c r="F19" s="22" t="s">
        <v>1350</v>
      </c>
      <c r="G19" s="25">
        <v>860782</v>
      </c>
      <c r="H19" s="43" t="str">
        <f t="shared" si="0"/>
        <v>OPAC</v>
      </c>
    </row>
    <row r="20" spans="2:8" ht="27">
      <c r="B20" s="24" t="s">
        <v>14</v>
      </c>
      <c r="C20" s="28" t="s">
        <v>29</v>
      </c>
      <c r="D20" s="28" t="s">
        <v>144</v>
      </c>
      <c r="E20" s="26" t="s">
        <v>1005</v>
      </c>
      <c r="F20" s="22" t="s">
        <v>1350</v>
      </c>
      <c r="G20" s="25">
        <v>310532</v>
      </c>
      <c r="H20" s="43" t="str">
        <f t="shared" si="0"/>
        <v>OPAC</v>
      </c>
    </row>
    <row r="21" spans="2:8" ht="27">
      <c r="B21" s="24" t="s">
        <v>14</v>
      </c>
      <c r="C21" s="28" t="s">
        <v>29</v>
      </c>
      <c r="D21" s="28" t="s">
        <v>525</v>
      </c>
      <c r="E21" s="26" t="s">
        <v>526</v>
      </c>
      <c r="F21" s="22" t="s">
        <v>1350</v>
      </c>
      <c r="G21" s="25">
        <v>768123</v>
      </c>
      <c r="H21" s="43" t="str">
        <f t="shared" si="0"/>
        <v>OPAC</v>
      </c>
    </row>
    <row r="22" spans="2:8" ht="27">
      <c r="B22" s="24" t="s">
        <v>14</v>
      </c>
      <c r="C22" s="28" t="s">
        <v>1225</v>
      </c>
      <c r="D22" s="28" t="s">
        <v>527</v>
      </c>
      <c r="E22" s="26" t="s">
        <v>1006</v>
      </c>
      <c r="F22" s="22" t="s">
        <v>1350</v>
      </c>
      <c r="G22" s="25">
        <v>835747</v>
      </c>
      <c r="H22" s="43" t="str">
        <f t="shared" si="0"/>
        <v>OPAC</v>
      </c>
    </row>
    <row r="23" spans="2:8" ht="27">
      <c r="B23" s="24" t="s">
        <v>14</v>
      </c>
      <c r="C23" s="28" t="s">
        <v>1225</v>
      </c>
      <c r="D23" s="28" t="s">
        <v>1226</v>
      </c>
      <c r="E23" s="26" t="s">
        <v>1227</v>
      </c>
      <c r="F23" s="22" t="s">
        <v>1350</v>
      </c>
      <c r="G23" s="25">
        <v>778632</v>
      </c>
      <c r="H23" s="43" t="str">
        <f t="shared" si="0"/>
        <v>OPAC</v>
      </c>
    </row>
    <row r="24" spans="2:8">
      <c r="B24" s="24" t="s">
        <v>14</v>
      </c>
      <c r="C24" s="28" t="s">
        <v>1225</v>
      </c>
      <c r="D24" s="28" t="s">
        <v>1226</v>
      </c>
      <c r="E24" s="26" t="s">
        <v>1220</v>
      </c>
      <c r="F24" s="27" t="s">
        <v>1350</v>
      </c>
      <c r="G24" s="25"/>
      <c r="H24" s="43" t="str">
        <f t="shared" si="0"/>
        <v>OPAC</v>
      </c>
    </row>
    <row r="25" spans="2:8" ht="27">
      <c r="B25" s="24" t="s">
        <v>14</v>
      </c>
      <c r="C25" s="28" t="s">
        <v>7</v>
      </c>
      <c r="D25" s="28" t="s">
        <v>527</v>
      </c>
      <c r="E25" s="26" t="s">
        <v>1224</v>
      </c>
      <c r="F25" s="27" t="s">
        <v>1350</v>
      </c>
      <c r="G25" s="25">
        <v>158919</v>
      </c>
      <c r="H25" s="43" t="str">
        <f t="shared" si="0"/>
        <v>OPAC</v>
      </c>
    </row>
    <row r="26" spans="2:8" ht="40.5">
      <c r="B26" s="24" t="s">
        <v>14</v>
      </c>
      <c r="C26" s="28" t="s">
        <v>33</v>
      </c>
      <c r="D26" s="28" t="s">
        <v>528</v>
      </c>
      <c r="E26" s="26" t="s">
        <v>1223</v>
      </c>
      <c r="F26" s="27" t="s">
        <v>1350</v>
      </c>
      <c r="G26" s="25">
        <v>854469</v>
      </c>
      <c r="H26" s="43" t="str">
        <f t="shared" si="0"/>
        <v>OPAC</v>
      </c>
    </row>
    <row r="27" spans="2:8" ht="27">
      <c r="B27" s="24" t="s">
        <v>14</v>
      </c>
      <c r="C27" s="28" t="s">
        <v>33</v>
      </c>
      <c r="D27" s="28" t="s">
        <v>528</v>
      </c>
      <c r="E27" s="26" t="s">
        <v>1089</v>
      </c>
      <c r="F27" s="27" t="s">
        <v>1350</v>
      </c>
      <c r="G27" s="25">
        <v>136276</v>
      </c>
      <c r="H27" s="43" t="str">
        <f t="shared" si="0"/>
        <v>OPAC</v>
      </c>
    </row>
    <row r="28" spans="2:8">
      <c r="B28" s="24" t="s">
        <v>14</v>
      </c>
      <c r="C28" s="28" t="s">
        <v>33</v>
      </c>
      <c r="D28" s="28" t="s">
        <v>528</v>
      </c>
      <c r="E28" s="26" t="s">
        <v>1085</v>
      </c>
      <c r="F28" s="27" t="s">
        <v>1350</v>
      </c>
      <c r="G28" s="25">
        <v>339241</v>
      </c>
      <c r="H28" s="43" t="str">
        <f t="shared" si="0"/>
        <v>OPAC</v>
      </c>
    </row>
    <row r="29" spans="2:8">
      <c r="B29" s="24" t="s">
        <v>14</v>
      </c>
      <c r="C29" s="28" t="s">
        <v>33</v>
      </c>
      <c r="D29" s="28" t="s">
        <v>528</v>
      </c>
      <c r="E29" s="26" t="s">
        <v>1090</v>
      </c>
      <c r="F29" s="27" t="s">
        <v>1350</v>
      </c>
      <c r="G29" s="28">
        <v>138426</v>
      </c>
      <c r="H29" s="43" t="str">
        <f t="shared" si="0"/>
        <v>OPAC</v>
      </c>
    </row>
    <row r="30" spans="2:8">
      <c r="B30" s="24" t="s">
        <v>14</v>
      </c>
      <c r="C30" s="28" t="s">
        <v>33</v>
      </c>
      <c r="D30" s="28" t="s">
        <v>22</v>
      </c>
      <c r="E30" s="26" t="s">
        <v>1363</v>
      </c>
      <c r="F30" s="27" t="s">
        <v>1350</v>
      </c>
      <c r="G30" s="25">
        <v>792225</v>
      </c>
      <c r="H30" s="43" t="str">
        <f t="shared" si="0"/>
        <v>OPAC</v>
      </c>
    </row>
    <row r="31" spans="2:8">
      <c r="B31" s="24" t="s">
        <v>14</v>
      </c>
      <c r="C31" s="28" t="s">
        <v>33</v>
      </c>
      <c r="D31" s="28" t="s">
        <v>22</v>
      </c>
      <c r="E31" s="26" t="s">
        <v>1154</v>
      </c>
      <c r="F31" s="27" t="s">
        <v>1350</v>
      </c>
      <c r="G31" s="25">
        <v>136276</v>
      </c>
      <c r="H31" s="43" t="str">
        <f t="shared" si="0"/>
        <v>OPAC</v>
      </c>
    </row>
    <row r="32" spans="2:8">
      <c r="B32" s="24" t="s">
        <v>14</v>
      </c>
      <c r="C32" s="28" t="s">
        <v>33</v>
      </c>
      <c r="D32" s="28" t="s">
        <v>22</v>
      </c>
      <c r="E32" s="26" t="s">
        <v>1154</v>
      </c>
      <c r="F32" s="27" t="s">
        <v>1350</v>
      </c>
      <c r="G32" s="25">
        <v>136276</v>
      </c>
      <c r="H32" s="43" t="str">
        <f t="shared" si="0"/>
        <v>OPAC</v>
      </c>
    </row>
    <row r="33" spans="2:8" ht="27">
      <c r="B33" s="24" t="s">
        <v>14</v>
      </c>
      <c r="C33" s="28" t="s">
        <v>34</v>
      </c>
      <c r="D33" s="28" t="s">
        <v>24</v>
      </c>
      <c r="E33" s="26" t="s">
        <v>35</v>
      </c>
      <c r="F33" s="29" t="s">
        <v>1350</v>
      </c>
      <c r="G33" s="25">
        <v>844696</v>
      </c>
      <c r="H33" s="43" t="str">
        <f t="shared" si="0"/>
        <v>OPAC</v>
      </c>
    </row>
    <row r="34" spans="2:8">
      <c r="B34" s="24" t="s">
        <v>14</v>
      </c>
      <c r="C34" s="28" t="s">
        <v>36</v>
      </c>
      <c r="D34" s="28" t="s">
        <v>37</v>
      </c>
      <c r="E34" s="26" t="s">
        <v>1142</v>
      </c>
      <c r="F34" s="27" t="s">
        <v>1350</v>
      </c>
      <c r="G34" s="25">
        <v>536299</v>
      </c>
      <c r="H34" s="43" t="str">
        <f t="shared" si="0"/>
        <v>OPAC</v>
      </c>
    </row>
    <row r="35" spans="2:8">
      <c r="B35" s="24" t="s">
        <v>14</v>
      </c>
      <c r="C35" s="28" t="s">
        <v>36</v>
      </c>
      <c r="D35" s="28" t="s">
        <v>26</v>
      </c>
      <c r="E35" s="26" t="s">
        <v>1155</v>
      </c>
      <c r="F35" s="27" t="s">
        <v>1350</v>
      </c>
      <c r="G35" s="25">
        <v>176030</v>
      </c>
      <c r="H35" s="43" t="str">
        <f t="shared" si="0"/>
        <v>OPAC</v>
      </c>
    </row>
    <row r="36" spans="2:8" ht="27">
      <c r="B36" s="24" t="s">
        <v>14</v>
      </c>
      <c r="C36" s="28" t="s">
        <v>36</v>
      </c>
      <c r="D36" s="28" t="s">
        <v>26</v>
      </c>
      <c r="E36" s="26" t="s">
        <v>1007</v>
      </c>
      <c r="F36" s="27" t="s">
        <v>1350</v>
      </c>
      <c r="G36" s="25">
        <v>768151</v>
      </c>
      <c r="H36" s="43" t="str">
        <f t="shared" si="0"/>
        <v>OPAC</v>
      </c>
    </row>
    <row r="37" spans="2:8" ht="27">
      <c r="B37" s="24" t="s">
        <v>14</v>
      </c>
      <c r="C37" s="28" t="s">
        <v>36</v>
      </c>
      <c r="D37" s="28" t="s">
        <v>26</v>
      </c>
      <c r="E37" s="26" t="s">
        <v>1008</v>
      </c>
      <c r="F37" s="27" t="s">
        <v>1350</v>
      </c>
      <c r="G37" s="25">
        <v>750754</v>
      </c>
      <c r="H37" s="43" t="str">
        <f t="shared" si="0"/>
        <v>OPAC</v>
      </c>
    </row>
    <row r="38" spans="2:8">
      <c r="B38" s="24" t="s">
        <v>14</v>
      </c>
      <c r="C38" s="28" t="s">
        <v>36</v>
      </c>
      <c r="D38" s="28" t="s">
        <v>38</v>
      </c>
      <c r="E38" s="26" t="s">
        <v>648</v>
      </c>
      <c r="F38" s="27" t="s">
        <v>1350</v>
      </c>
      <c r="G38" s="25">
        <v>257932</v>
      </c>
      <c r="H38" s="43" t="str">
        <f t="shared" ref="H38:H69" si="1">HYPERLINK("http://klibs1.kj.yamagata-u.ac.jp/mylimedio/search/search.do?keyword=%23ID%3D"&amp;G38,"OPAC")</f>
        <v>OPAC</v>
      </c>
    </row>
    <row r="39" spans="2:8" ht="27">
      <c r="B39" s="24" t="s">
        <v>14</v>
      </c>
      <c r="C39" s="28" t="s">
        <v>36</v>
      </c>
      <c r="D39" s="28" t="s">
        <v>38</v>
      </c>
      <c r="E39" s="26" t="s">
        <v>1009</v>
      </c>
      <c r="F39" s="27" t="s">
        <v>1350</v>
      </c>
      <c r="G39" s="25">
        <v>284816</v>
      </c>
      <c r="H39" s="43" t="str">
        <f t="shared" si="1"/>
        <v>OPAC</v>
      </c>
    </row>
    <row r="40" spans="2:8">
      <c r="B40" s="24" t="s">
        <v>14</v>
      </c>
      <c r="C40" s="28" t="s">
        <v>36</v>
      </c>
      <c r="D40" s="28" t="s">
        <v>38</v>
      </c>
      <c r="E40" s="26" t="s">
        <v>1010</v>
      </c>
      <c r="F40" s="27" t="s">
        <v>1350</v>
      </c>
      <c r="G40" s="25">
        <v>175370</v>
      </c>
      <c r="H40" s="43" t="str">
        <f t="shared" si="1"/>
        <v>OPAC</v>
      </c>
    </row>
    <row r="41" spans="2:8">
      <c r="B41" s="24" t="s">
        <v>14</v>
      </c>
      <c r="C41" s="28" t="s">
        <v>36</v>
      </c>
      <c r="D41" s="28" t="s">
        <v>38</v>
      </c>
      <c r="E41" s="26" t="s">
        <v>1359</v>
      </c>
      <c r="F41" s="27" t="s">
        <v>1350</v>
      </c>
      <c r="G41" s="25">
        <v>257844</v>
      </c>
      <c r="H41" s="43" t="str">
        <f t="shared" si="1"/>
        <v>OPAC</v>
      </c>
    </row>
    <row r="42" spans="2:8">
      <c r="B42" s="24" t="s">
        <v>14</v>
      </c>
      <c r="C42" s="28" t="s">
        <v>36</v>
      </c>
      <c r="D42" s="28" t="s">
        <v>38</v>
      </c>
      <c r="E42" s="26" t="s">
        <v>1365</v>
      </c>
      <c r="F42" s="27" t="s">
        <v>1350</v>
      </c>
      <c r="G42" s="25">
        <v>48656</v>
      </c>
      <c r="H42" s="43" t="str">
        <f t="shared" si="1"/>
        <v>OPAC</v>
      </c>
    </row>
    <row r="43" spans="2:8">
      <c r="B43" s="24" t="s">
        <v>14</v>
      </c>
      <c r="C43" s="28" t="s">
        <v>36</v>
      </c>
      <c r="D43" s="28" t="s">
        <v>38</v>
      </c>
      <c r="E43" s="26" t="s">
        <v>1360</v>
      </c>
      <c r="F43" s="27" t="s">
        <v>1350</v>
      </c>
      <c r="G43" s="25">
        <v>536299</v>
      </c>
      <c r="H43" s="43" t="str">
        <f t="shared" si="1"/>
        <v>OPAC</v>
      </c>
    </row>
    <row r="44" spans="2:8">
      <c r="B44" s="24" t="s">
        <v>14</v>
      </c>
      <c r="C44" s="28" t="s">
        <v>36</v>
      </c>
      <c r="D44" s="28" t="s">
        <v>38</v>
      </c>
      <c r="E44" s="26" t="s">
        <v>1361</v>
      </c>
      <c r="F44" s="27" t="s">
        <v>1350</v>
      </c>
      <c r="G44" s="25">
        <v>289941</v>
      </c>
      <c r="H44" s="43" t="str">
        <f t="shared" si="1"/>
        <v>OPAC</v>
      </c>
    </row>
    <row r="45" spans="2:8">
      <c r="B45" s="24" t="s">
        <v>14</v>
      </c>
      <c r="C45" s="28" t="s">
        <v>27</v>
      </c>
      <c r="D45" s="28" t="s">
        <v>22</v>
      </c>
      <c r="E45" s="26" t="s">
        <v>1011</v>
      </c>
      <c r="F45" s="27" t="s">
        <v>1350</v>
      </c>
      <c r="G45" s="25">
        <v>121231</v>
      </c>
      <c r="H45" s="43" t="str">
        <f t="shared" si="1"/>
        <v>OPAC</v>
      </c>
    </row>
    <row r="46" spans="2:8" ht="27">
      <c r="B46" s="24" t="s">
        <v>14</v>
      </c>
      <c r="C46" s="28" t="s">
        <v>39</v>
      </c>
      <c r="D46" s="28" t="s">
        <v>529</v>
      </c>
      <c r="E46" s="26" t="s">
        <v>649</v>
      </c>
      <c r="F46" s="27" t="s">
        <v>1350</v>
      </c>
      <c r="G46" s="25">
        <v>234681</v>
      </c>
      <c r="H46" s="43" t="str">
        <f t="shared" si="1"/>
        <v>OPAC</v>
      </c>
    </row>
    <row r="47" spans="2:8">
      <c r="B47" s="24" t="s">
        <v>14</v>
      </c>
      <c r="C47" s="28" t="s">
        <v>39</v>
      </c>
      <c r="D47" s="28" t="s">
        <v>529</v>
      </c>
      <c r="E47" s="24" t="s">
        <v>650</v>
      </c>
      <c r="F47" s="27" t="s">
        <v>1350</v>
      </c>
      <c r="G47" s="25">
        <v>750805</v>
      </c>
      <c r="H47" s="43" t="str">
        <f t="shared" si="1"/>
        <v>OPAC</v>
      </c>
    </row>
    <row r="48" spans="2:8">
      <c r="B48" s="24" t="s">
        <v>14</v>
      </c>
      <c r="C48" s="28" t="s">
        <v>39</v>
      </c>
      <c r="D48" s="28" t="s">
        <v>529</v>
      </c>
      <c r="E48" s="24" t="s">
        <v>651</v>
      </c>
      <c r="F48" s="27" t="s">
        <v>1350</v>
      </c>
      <c r="G48" s="25">
        <v>660596</v>
      </c>
      <c r="H48" s="43" t="str">
        <f t="shared" si="1"/>
        <v>OPAC</v>
      </c>
    </row>
    <row r="49" spans="2:8" ht="27">
      <c r="B49" s="24" t="s">
        <v>14</v>
      </c>
      <c r="C49" s="28" t="s">
        <v>39</v>
      </c>
      <c r="D49" s="28" t="s">
        <v>529</v>
      </c>
      <c r="E49" s="26" t="s">
        <v>1362</v>
      </c>
      <c r="F49" s="27" t="s">
        <v>1350</v>
      </c>
      <c r="G49" s="25">
        <v>849819</v>
      </c>
      <c r="H49" s="43" t="str">
        <f t="shared" si="1"/>
        <v>OPAC</v>
      </c>
    </row>
    <row r="50" spans="2:8">
      <c r="B50" s="24" t="s">
        <v>14</v>
      </c>
      <c r="C50" s="28" t="s">
        <v>39</v>
      </c>
      <c r="D50" s="28" t="s">
        <v>529</v>
      </c>
      <c r="E50" s="24" t="s">
        <v>652</v>
      </c>
      <c r="F50" s="27" t="s">
        <v>1350</v>
      </c>
      <c r="G50" s="25">
        <v>854101</v>
      </c>
      <c r="H50" s="43" t="str">
        <f t="shared" si="1"/>
        <v>OPAC</v>
      </c>
    </row>
    <row r="51" spans="2:8" ht="27">
      <c r="B51" s="24" t="s">
        <v>14</v>
      </c>
      <c r="C51" s="28" t="s">
        <v>40</v>
      </c>
      <c r="D51" s="28" t="s">
        <v>530</v>
      </c>
      <c r="E51" s="26" t="s">
        <v>1092</v>
      </c>
      <c r="F51" s="27" t="s">
        <v>1350</v>
      </c>
      <c r="G51" s="25">
        <v>750754</v>
      </c>
      <c r="H51" s="43" t="str">
        <f t="shared" si="1"/>
        <v>OPAC</v>
      </c>
    </row>
    <row r="52" spans="2:8" ht="27">
      <c r="B52" s="24" t="s">
        <v>14</v>
      </c>
      <c r="C52" s="28" t="s">
        <v>21</v>
      </c>
      <c r="D52" s="28" t="s">
        <v>531</v>
      </c>
      <c r="E52" s="26" t="s">
        <v>1093</v>
      </c>
      <c r="F52" s="27" t="s">
        <v>1350</v>
      </c>
      <c r="G52" s="23">
        <v>639189</v>
      </c>
      <c r="H52" s="43" t="str">
        <f t="shared" si="1"/>
        <v>OPAC</v>
      </c>
    </row>
    <row r="53" spans="2:8" ht="27">
      <c r="B53" s="24" t="s">
        <v>14</v>
      </c>
      <c r="C53" s="28" t="s">
        <v>21</v>
      </c>
      <c r="D53" s="28" t="s">
        <v>531</v>
      </c>
      <c r="E53" s="24" t="s">
        <v>1470</v>
      </c>
      <c r="F53" s="27" t="s">
        <v>1350</v>
      </c>
      <c r="G53" s="25">
        <v>123040</v>
      </c>
      <c r="H53" s="43" t="str">
        <f t="shared" si="1"/>
        <v>OPAC</v>
      </c>
    </row>
    <row r="54" spans="2:8">
      <c r="B54" s="24" t="s">
        <v>14</v>
      </c>
      <c r="C54" s="28" t="s">
        <v>1230</v>
      </c>
      <c r="D54" s="28" t="s">
        <v>41</v>
      </c>
      <c r="E54" s="26" t="s">
        <v>1142</v>
      </c>
      <c r="F54" s="27" t="s">
        <v>1350</v>
      </c>
      <c r="G54" s="25">
        <v>536299</v>
      </c>
      <c r="H54" s="43" t="str">
        <f t="shared" si="1"/>
        <v>OPAC</v>
      </c>
    </row>
    <row r="55" spans="2:8" ht="27">
      <c r="B55" s="24" t="s">
        <v>14</v>
      </c>
      <c r="C55" s="28" t="s">
        <v>1231</v>
      </c>
      <c r="D55" s="28" t="s">
        <v>1229</v>
      </c>
      <c r="E55" s="26" t="s">
        <v>1228</v>
      </c>
      <c r="F55" s="27" t="s">
        <v>1350</v>
      </c>
      <c r="G55" s="25">
        <v>798714</v>
      </c>
      <c r="H55" s="43" t="str">
        <f t="shared" si="1"/>
        <v>OPAC</v>
      </c>
    </row>
    <row r="56" spans="2:8">
      <c r="B56" s="24" t="s">
        <v>14</v>
      </c>
      <c r="C56" s="28" t="s">
        <v>25</v>
      </c>
      <c r="D56" s="28" t="s">
        <v>532</v>
      </c>
      <c r="E56" s="26" t="s">
        <v>1366</v>
      </c>
      <c r="F56" s="27" t="s">
        <v>1350</v>
      </c>
      <c r="G56" s="25">
        <v>47836</v>
      </c>
      <c r="H56" s="43" t="str">
        <f t="shared" si="1"/>
        <v>OPAC</v>
      </c>
    </row>
    <row r="57" spans="2:8" ht="27">
      <c r="B57" s="24" t="s">
        <v>14</v>
      </c>
      <c r="C57" s="28" t="s">
        <v>25</v>
      </c>
      <c r="D57" s="28" t="s">
        <v>532</v>
      </c>
      <c r="E57" s="24" t="s">
        <v>1391</v>
      </c>
      <c r="F57" s="27" t="s">
        <v>1350</v>
      </c>
      <c r="G57" s="25">
        <v>262433</v>
      </c>
      <c r="H57" s="43" t="str">
        <f t="shared" si="1"/>
        <v>OPAC</v>
      </c>
    </row>
    <row r="58" spans="2:8" ht="27">
      <c r="B58" s="24" t="s">
        <v>14</v>
      </c>
      <c r="C58" s="28" t="s">
        <v>25</v>
      </c>
      <c r="D58" s="28" t="s">
        <v>533</v>
      </c>
      <c r="E58" s="26" t="s">
        <v>1094</v>
      </c>
      <c r="F58" s="27" t="s">
        <v>1350</v>
      </c>
      <c r="G58" s="25">
        <v>798714</v>
      </c>
      <c r="H58" s="43" t="str">
        <f t="shared" si="1"/>
        <v>OPAC</v>
      </c>
    </row>
    <row r="59" spans="2:8">
      <c r="B59" s="24" t="s">
        <v>14</v>
      </c>
      <c r="C59" s="28" t="s">
        <v>43</v>
      </c>
      <c r="D59" s="28" t="s">
        <v>534</v>
      </c>
      <c r="E59" s="26" t="s">
        <v>653</v>
      </c>
      <c r="F59" s="27" t="s">
        <v>1350</v>
      </c>
      <c r="G59" s="25">
        <v>843133</v>
      </c>
      <c r="H59" s="43" t="str">
        <f t="shared" si="1"/>
        <v>OPAC</v>
      </c>
    </row>
    <row r="60" spans="2:8">
      <c r="B60" s="24" t="s">
        <v>14</v>
      </c>
      <c r="C60" s="28" t="s">
        <v>43</v>
      </c>
      <c r="D60" s="28" t="s">
        <v>534</v>
      </c>
      <c r="E60" s="26" t="s">
        <v>654</v>
      </c>
      <c r="F60" s="27" t="s">
        <v>1350</v>
      </c>
      <c r="G60" s="25">
        <v>843133</v>
      </c>
      <c r="H60" s="43" t="str">
        <f t="shared" si="1"/>
        <v>OPAC</v>
      </c>
    </row>
    <row r="61" spans="2:8">
      <c r="B61" s="24" t="s">
        <v>14</v>
      </c>
      <c r="C61" s="28" t="s">
        <v>45</v>
      </c>
      <c r="D61" s="28" t="s">
        <v>535</v>
      </c>
      <c r="E61" s="26" t="s">
        <v>653</v>
      </c>
      <c r="F61" s="27" t="s">
        <v>1350</v>
      </c>
      <c r="G61" s="25">
        <v>843133</v>
      </c>
      <c r="H61" s="43" t="str">
        <f t="shared" si="1"/>
        <v>OPAC</v>
      </c>
    </row>
    <row r="62" spans="2:8">
      <c r="B62" s="24" t="s">
        <v>14</v>
      </c>
      <c r="C62" s="28" t="s">
        <v>1234</v>
      </c>
      <c r="D62" s="28" t="s">
        <v>1232</v>
      </c>
      <c r="E62" s="26" t="s">
        <v>1233</v>
      </c>
      <c r="F62" s="27" t="s">
        <v>1350</v>
      </c>
      <c r="G62" s="25">
        <v>843133</v>
      </c>
      <c r="H62" s="43" t="str">
        <f t="shared" si="1"/>
        <v>OPAC</v>
      </c>
    </row>
    <row r="63" spans="2:8" ht="27">
      <c r="B63" s="24" t="s">
        <v>14</v>
      </c>
      <c r="C63" s="28" t="s">
        <v>46</v>
      </c>
      <c r="D63" s="28" t="s">
        <v>47</v>
      </c>
      <c r="E63" s="26" t="s">
        <v>655</v>
      </c>
      <c r="F63" s="27" t="s">
        <v>1350</v>
      </c>
      <c r="G63" s="25">
        <v>832912</v>
      </c>
      <c r="H63" s="43" t="str">
        <f t="shared" si="1"/>
        <v>OPAC</v>
      </c>
    </row>
    <row r="64" spans="2:8" ht="27">
      <c r="B64" s="24" t="s">
        <v>14</v>
      </c>
      <c r="C64" s="28" t="s">
        <v>46</v>
      </c>
      <c r="D64" s="28" t="s">
        <v>47</v>
      </c>
      <c r="E64" s="26" t="s">
        <v>1156</v>
      </c>
      <c r="F64" s="27" t="s">
        <v>1350</v>
      </c>
      <c r="G64" s="25">
        <v>774382</v>
      </c>
      <c r="H64" s="43" t="str">
        <f t="shared" si="1"/>
        <v>OPAC</v>
      </c>
    </row>
    <row r="65" spans="2:8" ht="27">
      <c r="B65" s="24" t="s">
        <v>1238</v>
      </c>
      <c r="C65" s="28" t="s">
        <v>46</v>
      </c>
      <c r="D65" s="28" t="s">
        <v>47</v>
      </c>
      <c r="E65" s="26" t="s">
        <v>1157</v>
      </c>
      <c r="F65" s="27" t="s">
        <v>1350</v>
      </c>
      <c r="G65" s="25">
        <v>141553</v>
      </c>
      <c r="H65" s="43" t="str">
        <f t="shared" si="1"/>
        <v>OPAC</v>
      </c>
    </row>
    <row r="66" spans="2:8">
      <c r="B66" s="24" t="s">
        <v>14</v>
      </c>
      <c r="C66" s="28" t="s">
        <v>46</v>
      </c>
      <c r="D66" s="28" t="s">
        <v>47</v>
      </c>
      <c r="E66" s="24" t="s">
        <v>1235</v>
      </c>
      <c r="F66" s="27" t="s">
        <v>1350</v>
      </c>
      <c r="G66" s="25">
        <v>731096</v>
      </c>
      <c r="H66" s="43" t="str">
        <f t="shared" si="1"/>
        <v>OPAC</v>
      </c>
    </row>
    <row r="67" spans="2:8" ht="27">
      <c r="B67" s="24" t="s">
        <v>14</v>
      </c>
      <c r="C67" s="28" t="s">
        <v>48</v>
      </c>
      <c r="D67" s="28" t="s">
        <v>536</v>
      </c>
      <c r="E67" s="26" t="s">
        <v>655</v>
      </c>
      <c r="F67" s="27" t="s">
        <v>1350</v>
      </c>
      <c r="G67" s="25">
        <v>832912</v>
      </c>
      <c r="H67" s="43" t="str">
        <f t="shared" si="1"/>
        <v>OPAC</v>
      </c>
    </row>
    <row r="68" spans="2:8" ht="27">
      <c r="B68" s="24" t="s">
        <v>14</v>
      </c>
      <c r="C68" s="28" t="s">
        <v>48</v>
      </c>
      <c r="D68" s="28" t="s">
        <v>536</v>
      </c>
      <c r="E68" s="26" t="s">
        <v>1236</v>
      </c>
      <c r="F68" s="27" t="s">
        <v>1350</v>
      </c>
      <c r="G68" s="25">
        <v>774382</v>
      </c>
      <c r="H68" s="43" t="str">
        <f t="shared" si="1"/>
        <v>OPAC</v>
      </c>
    </row>
    <row r="69" spans="2:8" ht="27">
      <c r="B69" s="24" t="s">
        <v>14</v>
      </c>
      <c r="C69" s="28" t="s">
        <v>48</v>
      </c>
      <c r="D69" s="28" t="s">
        <v>536</v>
      </c>
      <c r="E69" s="26" t="s">
        <v>1237</v>
      </c>
      <c r="F69" s="27" t="s">
        <v>1350</v>
      </c>
      <c r="G69" s="25">
        <v>141553</v>
      </c>
      <c r="H69" s="43" t="str">
        <f t="shared" si="1"/>
        <v>OPAC</v>
      </c>
    </row>
    <row r="70" spans="2:8">
      <c r="B70" s="24" t="s">
        <v>14</v>
      </c>
      <c r="C70" s="28" t="s">
        <v>48</v>
      </c>
      <c r="D70" s="28" t="s">
        <v>536</v>
      </c>
      <c r="E70" s="24" t="s">
        <v>1012</v>
      </c>
      <c r="F70" s="27" t="s">
        <v>1350</v>
      </c>
      <c r="G70" s="25">
        <v>731096</v>
      </c>
      <c r="H70" s="43" t="str">
        <f t="shared" ref="H70:H101" si="2">HYPERLINK("http://klibs1.kj.yamagata-u.ac.jp/mylimedio/search/search.do?keyword=%23ID%3D"&amp;G70,"OPAC")</f>
        <v>OPAC</v>
      </c>
    </row>
    <row r="71" spans="2:8" ht="27">
      <c r="B71" s="24" t="s">
        <v>14</v>
      </c>
      <c r="C71" s="28" t="s">
        <v>49</v>
      </c>
      <c r="D71" s="28" t="s">
        <v>50</v>
      </c>
      <c r="E71" s="26" t="s">
        <v>656</v>
      </c>
      <c r="F71" s="27" t="s">
        <v>1350</v>
      </c>
      <c r="G71" s="25">
        <v>766857</v>
      </c>
      <c r="H71" s="43" t="str">
        <f t="shared" si="2"/>
        <v>OPAC</v>
      </c>
    </row>
    <row r="72" spans="2:8">
      <c r="B72" s="24" t="s">
        <v>14</v>
      </c>
      <c r="C72" s="28" t="s">
        <v>49</v>
      </c>
      <c r="D72" s="28" t="s">
        <v>50</v>
      </c>
      <c r="E72" s="26" t="s">
        <v>1369</v>
      </c>
      <c r="F72" s="27" t="s">
        <v>1350</v>
      </c>
      <c r="G72" s="25">
        <v>215931</v>
      </c>
      <c r="H72" s="43" t="str">
        <f t="shared" si="2"/>
        <v>OPAC</v>
      </c>
    </row>
    <row r="73" spans="2:8">
      <c r="B73" s="24" t="s">
        <v>14</v>
      </c>
      <c r="C73" s="28" t="s">
        <v>51</v>
      </c>
      <c r="D73" s="28" t="s">
        <v>537</v>
      </c>
      <c r="E73" s="24" t="s">
        <v>661</v>
      </c>
      <c r="F73" s="27" t="s">
        <v>1350</v>
      </c>
      <c r="G73" s="25">
        <v>791381</v>
      </c>
      <c r="H73" s="43" t="str">
        <f t="shared" si="2"/>
        <v>OPAC</v>
      </c>
    </row>
    <row r="74" spans="2:8">
      <c r="B74" s="24" t="s">
        <v>14</v>
      </c>
      <c r="C74" s="28" t="s">
        <v>51</v>
      </c>
      <c r="D74" s="28" t="s">
        <v>537</v>
      </c>
      <c r="E74" s="26" t="s">
        <v>657</v>
      </c>
      <c r="F74" s="27" t="s">
        <v>1350</v>
      </c>
      <c r="G74" s="25">
        <v>766857</v>
      </c>
      <c r="H74" s="43" t="str">
        <f t="shared" si="2"/>
        <v>OPAC</v>
      </c>
    </row>
    <row r="75" spans="2:8">
      <c r="B75" s="24" t="s">
        <v>14</v>
      </c>
      <c r="C75" s="28" t="s">
        <v>51</v>
      </c>
      <c r="D75" s="28" t="s">
        <v>537</v>
      </c>
      <c r="E75" s="24" t="s">
        <v>660</v>
      </c>
      <c r="F75" s="27" t="s">
        <v>1350</v>
      </c>
      <c r="G75" s="25">
        <v>833560</v>
      </c>
      <c r="H75" s="43" t="str">
        <f t="shared" si="2"/>
        <v>OPAC</v>
      </c>
    </row>
    <row r="76" spans="2:8" ht="27">
      <c r="B76" s="24" t="s">
        <v>14</v>
      </c>
      <c r="C76" s="28" t="s">
        <v>258</v>
      </c>
      <c r="D76" s="28" t="s">
        <v>578</v>
      </c>
      <c r="E76" s="26" t="s">
        <v>807</v>
      </c>
      <c r="F76" s="27" t="s">
        <v>1350</v>
      </c>
      <c r="G76" s="25">
        <v>750813</v>
      </c>
      <c r="H76" s="43" t="str">
        <f t="shared" si="2"/>
        <v>OPAC</v>
      </c>
    </row>
    <row r="77" spans="2:8" ht="27">
      <c r="B77" s="24" t="s">
        <v>14</v>
      </c>
      <c r="C77" s="28" t="s">
        <v>51</v>
      </c>
      <c r="D77" s="28" t="s">
        <v>537</v>
      </c>
      <c r="E77" s="26" t="s">
        <v>658</v>
      </c>
      <c r="F77" s="27" t="s">
        <v>1350</v>
      </c>
      <c r="G77" s="25">
        <v>778589</v>
      </c>
      <c r="H77" s="43" t="str">
        <f t="shared" si="2"/>
        <v>OPAC</v>
      </c>
    </row>
    <row r="78" spans="2:8" ht="27">
      <c r="B78" s="24" t="s">
        <v>14</v>
      </c>
      <c r="C78" s="28" t="s">
        <v>52</v>
      </c>
      <c r="D78" s="28" t="s">
        <v>53</v>
      </c>
      <c r="E78" s="26" t="s">
        <v>663</v>
      </c>
      <c r="F78" s="27" t="s">
        <v>1350</v>
      </c>
      <c r="G78" s="25">
        <v>766857</v>
      </c>
      <c r="H78" s="43" t="str">
        <f t="shared" si="2"/>
        <v>OPAC</v>
      </c>
    </row>
    <row r="79" spans="2:8">
      <c r="B79" s="24" t="s">
        <v>14</v>
      </c>
      <c r="C79" s="28" t="s">
        <v>52</v>
      </c>
      <c r="D79" s="28" t="s">
        <v>53</v>
      </c>
      <c r="E79" s="26" t="s">
        <v>664</v>
      </c>
      <c r="F79" s="27" t="s">
        <v>1350</v>
      </c>
      <c r="G79" s="25">
        <v>238074</v>
      </c>
      <c r="H79" s="43" t="str">
        <f t="shared" si="2"/>
        <v>OPAC</v>
      </c>
    </row>
    <row r="80" spans="2:8" ht="27">
      <c r="B80" s="24" t="s">
        <v>14</v>
      </c>
      <c r="C80" s="28" t="s">
        <v>52</v>
      </c>
      <c r="D80" s="28" t="s">
        <v>53</v>
      </c>
      <c r="E80" s="24" t="s">
        <v>1239</v>
      </c>
      <c r="F80" s="27" t="s">
        <v>1350</v>
      </c>
      <c r="G80" s="25">
        <v>37953</v>
      </c>
      <c r="H80" s="43" t="str">
        <f t="shared" si="2"/>
        <v>OPAC</v>
      </c>
    </row>
    <row r="81" spans="2:8">
      <c r="B81" s="24" t="s">
        <v>14</v>
      </c>
      <c r="C81" s="28" t="s">
        <v>52</v>
      </c>
      <c r="D81" s="28" t="s">
        <v>53</v>
      </c>
      <c r="E81" s="24" t="s">
        <v>1240</v>
      </c>
      <c r="F81" s="27" t="s">
        <v>1350</v>
      </c>
      <c r="G81" s="25">
        <v>787752</v>
      </c>
      <c r="H81" s="43" t="str">
        <f t="shared" si="2"/>
        <v>OPAC</v>
      </c>
    </row>
    <row r="82" spans="2:8" ht="27">
      <c r="B82" s="24" t="s">
        <v>14</v>
      </c>
      <c r="C82" s="28" t="s">
        <v>54</v>
      </c>
      <c r="D82" s="28" t="s">
        <v>538</v>
      </c>
      <c r="E82" s="26" t="s">
        <v>1095</v>
      </c>
      <c r="F82" s="27" t="s">
        <v>1350</v>
      </c>
      <c r="G82" s="25">
        <v>843133</v>
      </c>
      <c r="H82" s="43" t="str">
        <f t="shared" si="2"/>
        <v>OPAC</v>
      </c>
    </row>
    <row r="83" spans="2:8" ht="27">
      <c r="B83" s="24" t="s">
        <v>14</v>
      </c>
      <c r="C83" s="28" t="s">
        <v>55</v>
      </c>
      <c r="D83" s="28" t="s">
        <v>56</v>
      </c>
      <c r="E83" s="26" t="s">
        <v>539</v>
      </c>
      <c r="F83" s="27" t="s">
        <v>1350</v>
      </c>
      <c r="G83" s="25">
        <v>843133</v>
      </c>
      <c r="H83" s="43" t="str">
        <f t="shared" si="2"/>
        <v>OPAC</v>
      </c>
    </row>
    <row r="84" spans="2:8" ht="27">
      <c r="B84" s="24" t="s">
        <v>14</v>
      </c>
      <c r="C84" s="28" t="s">
        <v>57</v>
      </c>
      <c r="D84" s="28" t="s">
        <v>540</v>
      </c>
      <c r="E84" s="26" t="s">
        <v>665</v>
      </c>
      <c r="F84" s="27" t="s">
        <v>1350</v>
      </c>
      <c r="G84" s="25">
        <v>832912</v>
      </c>
      <c r="H84" s="43" t="str">
        <f t="shared" si="2"/>
        <v>OPAC</v>
      </c>
    </row>
    <row r="85" spans="2:8" ht="27">
      <c r="B85" s="24" t="s">
        <v>14</v>
      </c>
      <c r="C85" s="28" t="s">
        <v>57</v>
      </c>
      <c r="D85" s="28" t="s">
        <v>540</v>
      </c>
      <c r="E85" s="26" t="s">
        <v>1367</v>
      </c>
      <c r="F85" s="27" t="s">
        <v>1350</v>
      </c>
      <c r="G85" s="25">
        <v>774382</v>
      </c>
      <c r="H85" s="43" t="str">
        <f t="shared" si="2"/>
        <v>OPAC</v>
      </c>
    </row>
    <row r="86" spans="2:8" ht="27">
      <c r="B86" s="24" t="s">
        <v>14</v>
      </c>
      <c r="C86" s="28" t="s">
        <v>57</v>
      </c>
      <c r="D86" s="28" t="s">
        <v>540</v>
      </c>
      <c r="E86" s="26" t="s">
        <v>1051</v>
      </c>
      <c r="F86" s="27" t="s">
        <v>1350</v>
      </c>
      <c r="G86" s="25">
        <v>774382</v>
      </c>
      <c r="H86" s="43" t="str">
        <f t="shared" si="2"/>
        <v>OPAC</v>
      </c>
    </row>
    <row r="87" spans="2:8" ht="40.5">
      <c r="B87" s="24" t="s">
        <v>14</v>
      </c>
      <c r="C87" s="28" t="s">
        <v>58</v>
      </c>
      <c r="D87" s="28" t="s">
        <v>540</v>
      </c>
      <c r="E87" s="26" t="s">
        <v>666</v>
      </c>
      <c r="F87" s="27" t="s">
        <v>1350</v>
      </c>
      <c r="G87" s="25">
        <v>832912</v>
      </c>
      <c r="H87" s="43" t="str">
        <f t="shared" si="2"/>
        <v>OPAC</v>
      </c>
    </row>
    <row r="88" spans="2:8" ht="27">
      <c r="B88" s="24" t="s">
        <v>14</v>
      </c>
      <c r="C88" s="28" t="s">
        <v>59</v>
      </c>
      <c r="D88" s="28" t="s">
        <v>60</v>
      </c>
      <c r="E88" s="26" t="s">
        <v>667</v>
      </c>
      <c r="F88" s="27" t="s">
        <v>1350</v>
      </c>
      <c r="G88" s="25">
        <v>843133</v>
      </c>
      <c r="H88" s="43" t="str">
        <f t="shared" si="2"/>
        <v>OPAC</v>
      </c>
    </row>
    <row r="89" spans="2:8" ht="27">
      <c r="B89" s="24" t="s">
        <v>14</v>
      </c>
      <c r="C89" s="28" t="s">
        <v>61</v>
      </c>
      <c r="D89" s="28" t="s">
        <v>62</v>
      </c>
      <c r="E89" s="26" t="s">
        <v>668</v>
      </c>
      <c r="F89" s="27" t="s">
        <v>1350</v>
      </c>
      <c r="G89" s="25">
        <v>832912</v>
      </c>
      <c r="H89" s="43" t="str">
        <f t="shared" si="2"/>
        <v>OPAC</v>
      </c>
    </row>
    <row r="90" spans="2:8" ht="27">
      <c r="B90" s="24" t="s">
        <v>14</v>
      </c>
      <c r="C90" s="28" t="s">
        <v>61</v>
      </c>
      <c r="D90" s="28" t="s">
        <v>62</v>
      </c>
      <c r="E90" s="24" t="s">
        <v>1032</v>
      </c>
      <c r="F90" s="27" t="s">
        <v>1350</v>
      </c>
      <c r="G90" s="25">
        <v>774382</v>
      </c>
      <c r="H90" s="43" t="str">
        <f t="shared" si="2"/>
        <v>OPAC</v>
      </c>
    </row>
    <row r="91" spans="2:8" ht="27">
      <c r="B91" s="24" t="s">
        <v>14</v>
      </c>
      <c r="C91" s="28" t="s">
        <v>61</v>
      </c>
      <c r="D91" s="28" t="s">
        <v>62</v>
      </c>
      <c r="E91" s="24" t="s">
        <v>1033</v>
      </c>
      <c r="F91" s="27" t="s">
        <v>1350</v>
      </c>
      <c r="G91" s="25">
        <v>774382</v>
      </c>
      <c r="H91" s="43" t="str">
        <f t="shared" si="2"/>
        <v>OPAC</v>
      </c>
    </row>
    <row r="92" spans="2:8" ht="27">
      <c r="B92" s="24" t="s">
        <v>14</v>
      </c>
      <c r="C92" s="28" t="s">
        <v>61</v>
      </c>
      <c r="D92" s="28" t="s">
        <v>62</v>
      </c>
      <c r="E92" s="24" t="s">
        <v>1030</v>
      </c>
      <c r="F92" s="27" t="s">
        <v>1350</v>
      </c>
      <c r="G92" s="25">
        <v>141553</v>
      </c>
      <c r="H92" s="43" t="str">
        <f t="shared" si="2"/>
        <v>OPAC</v>
      </c>
    </row>
    <row r="93" spans="2:8" ht="27">
      <c r="B93" s="24" t="s">
        <v>14</v>
      </c>
      <c r="C93" s="28" t="s">
        <v>61</v>
      </c>
      <c r="D93" s="28" t="s">
        <v>62</v>
      </c>
      <c r="E93" s="24" t="s">
        <v>1031</v>
      </c>
      <c r="F93" s="27" t="s">
        <v>1350</v>
      </c>
      <c r="G93" s="25">
        <v>141553</v>
      </c>
      <c r="H93" s="43" t="str">
        <f t="shared" si="2"/>
        <v>OPAC</v>
      </c>
    </row>
    <row r="94" spans="2:8" ht="27">
      <c r="B94" s="24" t="s">
        <v>14</v>
      </c>
      <c r="C94" s="28" t="s">
        <v>61</v>
      </c>
      <c r="D94" s="28" t="s">
        <v>62</v>
      </c>
      <c r="E94" s="24" t="s">
        <v>1373</v>
      </c>
      <c r="F94" s="27" t="s">
        <v>1350</v>
      </c>
      <c r="G94" s="25">
        <v>123846</v>
      </c>
      <c r="H94" s="43" t="str">
        <f t="shared" si="2"/>
        <v>OPAC</v>
      </c>
    </row>
    <row r="95" spans="2:8" ht="27">
      <c r="B95" s="24" t="s">
        <v>14</v>
      </c>
      <c r="C95" s="28" t="s">
        <v>63</v>
      </c>
      <c r="D95" s="28" t="s">
        <v>64</v>
      </c>
      <c r="E95" s="26" t="s">
        <v>65</v>
      </c>
      <c r="F95" s="29" t="s">
        <v>1350</v>
      </c>
      <c r="G95" s="25">
        <v>737176</v>
      </c>
      <c r="H95" s="43" t="str">
        <f t="shared" si="2"/>
        <v>OPAC</v>
      </c>
    </row>
    <row r="96" spans="2:8" ht="27">
      <c r="B96" s="24" t="s">
        <v>14</v>
      </c>
      <c r="C96" s="28" t="s">
        <v>66</v>
      </c>
      <c r="D96" s="28" t="s">
        <v>542</v>
      </c>
      <c r="E96" s="26" t="s">
        <v>1013</v>
      </c>
      <c r="F96" s="27" t="s">
        <v>1350</v>
      </c>
      <c r="G96" s="25">
        <v>854099</v>
      </c>
      <c r="H96" s="43" t="str">
        <f t="shared" si="2"/>
        <v>OPAC</v>
      </c>
    </row>
    <row r="97" spans="2:8" ht="27">
      <c r="B97" s="24" t="s">
        <v>14</v>
      </c>
      <c r="C97" s="28" t="s">
        <v>68</v>
      </c>
      <c r="D97" s="28" t="s">
        <v>69</v>
      </c>
      <c r="E97" s="26" t="s">
        <v>670</v>
      </c>
      <c r="F97" s="27" t="s">
        <v>1350</v>
      </c>
      <c r="G97" s="25">
        <v>737370</v>
      </c>
      <c r="H97" s="43" t="str">
        <f t="shared" si="2"/>
        <v>OPAC</v>
      </c>
    </row>
    <row r="98" spans="2:8" ht="27">
      <c r="B98" s="24" t="s">
        <v>14</v>
      </c>
      <c r="C98" s="28" t="s">
        <v>68</v>
      </c>
      <c r="D98" s="28" t="s">
        <v>69</v>
      </c>
      <c r="E98" s="26" t="s">
        <v>671</v>
      </c>
      <c r="F98" s="27" t="s">
        <v>1350</v>
      </c>
      <c r="G98" s="25">
        <v>766425</v>
      </c>
      <c r="H98" s="43" t="str">
        <f t="shared" si="2"/>
        <v>OPAC</v>
      </c>
    </row>
    <row r="99" spans="2:8">
      <c r="B99" s="24" t="s">
        <v>14</v>
      </c>
      <c r="C99" s="28" t="s">
        <v>68</v>
      </c>
      <c r="D99" s="28" t="s">
        <v>69</v>
      </c>
      <c r="E99" s="24" t="s">
        <v>672</v>
      </c>
      <c r="F99" s="27" t="s">
        <v>1350</v>
      </c>
      <c r="G99" s="25">
        <v>237372</v>
      </c>
      <c r="H99" s="43" t="str">
        <f t="shared" si="2"/>
        <v>OPAC</v>
      </c>
    </row>
    <row r="100" spans="2:8">
      <c r="B100" s="24" t="s">
        <v>14</v>
      </c>
      <c r="C100" s="28" t="s">
        <v>68</v>
      </c>
      <c r="D100" s="28" t="s">
        <v>69</v>
      </c>
      <c r="E100" s="24" t="s">
        <v>673</v>
      </c>
      <c r="F100" s="27" t="s">
        <v>1350</v>
      </c>
      <c r="G100" s="25">
        <v>737369</v>
      </c>
      <c r="H100" s="43" t="str">
        <f t="shared" si="2"/>
        <v>OPAC</v>
      </c>
    </row>
    <row r="101" spans="2:8" ht="27">
      <c r="B101" s="24" t="s">
        <v>14</v>
      </c>
      <c r="C101" s="28" t="s">
        <v>68</v>
      </c>
      <c r="D101" s="28" t="s">
        <v>69</v>
      </c>
      <c r="E101" s="24" t="s">
        <v>674</v>
      </c>
      <c r="F101" s="27" t="s">
        <v>1350</v>
      </c>
      <c r="G101" s="25">
        <v>787759</v>
      </c>
      <c r="H101" s="43" t="str">
        <f t="shared" si="2"/>
        <v>OPAC</v>
      </c>
    </row>
    <row r="102" spans="2:8">
      <c r="B102" s="24" t="s">
        <v>14</v>
      </c>
      <c r="C102" s="28" t="s">
        <v>70</v>
      </c>
      <c r="D102" s="28" t="s">
        <v>71</v>
      </c>
      <c r="E102" s="26" t="s">
        <v>675</v>
      </c>
      <c r="F102" s="27" t="s">
        <v>1350</v>
      </c>
      <c r="G102" s="25">
        <v>125717</v>
      </c>
      <c r="H102" s="43" t="str">
        <f t="shared" ref="H102:H107" si="3">HYPERLINK("http://klibs1.kj.yamagata-u.ac.jp/mylimedio/search/search.do?keyword=%23ID%3D"&amp;G102,"OPAC")</f>
        <v>OPAC</v>
      </c>
    </row>
    <row r="103" spans="2:8">
      <c r="B103" s="24" t="s">
        <v>14</v>
      </c>
      <c r="C103" s="28" t="s">
        <v>73</v>
      </c>
      <c r="D103" s="28" t="s">
        <v>74</v>
      </c>
      <c r="E103" s="26" t="s">
        <v>1375</v>
      </c>
      <c r="F103" s="27" t="s">
        <v>1350</v>
      </c>
      <c r="G103" s="25">
        <v>860787</v>
      </c>
      <c r="H103" s="43" t="str">
        <f t="shared" si="3"/>
        <v>OPAC</v>
      </c>
    </row>
    <row r="104" spans="2:8" ht="27">
      <c r="B104" s="24" t="s">
        <v>14</v>
      </c>
      <c r="C104" s="28" t="s">
        <v>73</v>
      </c>
      <c r="D104" s="28" t="s">
        <v>74</v>
      </c>
      <c r="E104" s="26" t="s">
        <v>1096</v>
      </c>
      <c r="F104" s="27" t="s">
        <v>1350</v>
      </c>
      <c r="G104" s="25">
        <v>778443</v>
      </c>
      <c r="H104" s="43" t="str">
        <f t="shared" si="3"/>
        <v>OPAC</v>
      </c>
    </row>
    <row r="105" spans="2:8" ht="40.5">
      <c r="B105" s="24" t="s">
        <v>14</v>
      </c>
      <c r="C105" s="28" t="s">
        <v>73</v>
      </c>
      <c r="D105" s="28" t="s">
        <v>74</v>
      </c>
      <c r="E105" s="26" t="s">
        <v>1097</v>
      </c>
      <c r="F105" s="27" t="s">
        <v>1350</v>
      </c>
      <c r="G105" s="25">
        <v>737174</v>
      </c>
      <c r="H105" s="43" t="str">
        <f t="shared" si="3"/>
        <v>OPAC</v>
      </c>
    </row>
    <row r="106" spans="2:8" ht="27">
      <c r="B106" s="24" t="s">
        <v>14</v>
      </c>
      <c r="C106" s="28" t="s">
        <v>73</v>
      </c>
      <c r="D106" s="28" t="s">
        <v>74</v>
      </c>
      <c r="E106" s="24" t="s">
        <v>1646</v>
      </c>
      <c r="F106" s="27" t="s">
        <v>1358</v>
      </c>
      <c r="G106" s="25"/>
      <c r="H106" s="43" t="str">
        <f t="shared" si="3"/>
        <v>OPAC</v>
      </c>
    </row>
    <row r="107" spans="2:8">
      <c r="B107" s="24" t="s">
        <v>14</v>
      </c>
      <c r="C107" s="28" t="s">
        <v>73</v>
      </c>
      <c r="D107" s="28" t="s">
        <v>74</v>
      </c>
      <c r="E107" s="24" t="s">
        <v>1158</v>
      </c>
      <c r="F107" s="27" t="s">
        <v>1350</v>
      </c>
      <c r="G107" s="25">
        <v>750808</v>
      </c>
      <c r="H107" s="43" t="str">
        <f t="shared" si="3"/>
        <v>OPAC</v>
      </c>
    </row>
    <row r="108" spans="2:8" ht="40.5">
      <c r="B108" s="24" t="s">
        <v>14</v>
      </c>
      <c r="C108" s="28" t="s">
        <v>73</v>
      </c>
      <c r="D108" s="28" t="s">
        <v>74</v>
      </c>
      <c r="E108" s="24" t="s">
        <v>1469</v>
      </c>
      <c r="F108" s="27" t="s">
        <v>1358</v>
      </c>
      <c r="G108" s="25"/>
      <c r="H108" s="29"/>
    </row>
    <row r="109" spans="2:8" ht="27">
      <c r="B109" s="24" t="s">
        <v>14</v>
      </c>
      <c r="C109" s="28" t="s">
        <v>73</v>
      </c>
      <c r="D109" s="28" t="s">
        <v>74</v>
      </c>
      <c r="E109" s="24" t="s">
        <v>1159</v>
      </c>
      <c r="F109" s="27" t="s">
        <v>1358</v>
      </c>
      <c r="G109" s="25"/>
      <c r="H109" s="44"/>
    </row>
    <row r="110" spans="2:8" ht="27">
      <c r="B110" s="24" t="s">
        <v>14</v>
      </c>
      <c r="C110" s="28" t="s">
        <v>73</v>
      </c>
      <c r="D110" s="28" t="s">
        <v>74</v>
      </c>
      <c r="E110" s="24" t="s">
        <v>1160</v>
      </c>
      <c r="F110" s="27" t="s">
        <v>1358</v>
      </c>
      <c r="G110" s="25"/>
      <c r="H110" s="29"/>
    </row>
    <row r="111" spans="2:8" ht="27">
      <c r="B111" s="24" t="s">
        <v>14</v>
      </c>
      <c r="C111" s="28" t="s">
        <v>73</v>
      </c>
      <c r="D111" s="28" t="s">
        <v>74</v>
      </c>
      <c r="E111" s="24" t="s">
        <v>1161</v>
      </c>
      <c r="F111" s="27" t="s">
        <v>1350</v>
      </c>
      <c r="G111" s="25">
        <v>794578</v>
      </c>
      <c r="H111" s="43" t="str">
        <f t="shared" ref="H111:H135" si="4">HYPERLINK("http://klibs1.kj.yamagata-u.ac.jp/mylimedio/search/search.do?keyword=%23ID%3D"&amp;G111,"OPAC")</f>
        <v>OPAC</v>
      </c>
    </row>
    <row r="112" spans="2:8" ht="27">
      <c r="B112" s="24" t="s">
        <v>14</v>
      </c>
      <c r="C112" s="28" t="s">
        <v>73</v>
      </c>
      <c r="D112" s="28" t="s">
        <v>74</v>
      </c>
      <c r="E112" s="24" t="s">
        <v>1162</v>
      </c>
      <c r="F112" s="27" t="s">
        <v>1350</v>
      </c>
      <c r="G112" s="25">
        <v>794336</v>
      </c>
      <c r="H112" s="43" t="str">
        <f t="shared" si="4"/>
        <v>OPAC</v>
      </c>
    </row>
    <row r="113" spans="2:8">
      <c r="B113" s="24" t="s">
        <v>14</v>
      </c>
      <c r="C113" s="28" t="s">
        <v>73</v>
      </c>
      <c r="D113" s="28" t="s">
        <v>74</v>
      </c>
      <c r="E113" s="24" t="s">
        <v>1163</v>
      </c>
      <c r="F113" s="27" t="s">
        <v>1350</v>
      </c>
      <c r="G113" s="25">
        <v>290059</v>
      </c>
      <c r="H113" s="43" t="str">
        <f t="shared" si="4"/>
        <v>OPAC</v>
      </c>
    </row>
    <row r="114" spans="2:8" ht="27">
      <c r="B114" s="24" t="s">
        <v>14</v>
      </c>
      <c r="C114" s="28" t="s">
        <v>75</v>
      </c>
      <c r="D114" s="28" t="s">
        <v>76</v>
      </c>
      <c r="E114" s="26" t="s">
        <v>676</v>
      </c>
      <c r="F114" s="27" t="s">
        <v>1350</v>
      </c>
      <c r="G114" s="25">
        <v>157373</v>
      </c>
      <c r="H114" s="43" t="str">
        <f t="shared" si="4"/>
        <v>OPAC</v>
      </c>
    </row>
    <row r="115" spans="2:8">
      <c r="B115" s="24" t="s">
        <v>14</v>
      </c>
      <c r="C115" s="28" t="s">
        <v>75</v>
      </c>
      <c r="D115" s="28" t="s">
        <v>76</v>
      </c>
      <c r="E115" s="26" t="s">
        <v>677</v>
      </c>
      <c r="F115" s="27" t="s">
        <v>1350</v>
      </c>
      <c r="G115" s="25">
        <v>123365</v>
      </c>
      <c r="H115" s="43" t="str">
        <f t="shared" si="4"/>
        <v>OPAC</v>
      </c>
    </row>
    <row r="116" spans="2:8">
      <c r="B116" s="24" t="s">
        <v>14</v>
      </c>
      <c r="C116" s="28" t="s">
        <v>75</v>
      </c>
      <c r="D116" s="28" t="s">
        <v>76</v>
      </c>
      <c r="E116" s="26" t="s">
        <v>678</v>
      </c>
      <c r="F116" s="27" t="s">
        <v>1350</v>
      </c>
      <c r="G116" s="25">
        <v>731127</v>
      </c>
      <c r="H116" s="43" t="str">
        <f t="shared" si="4"/>
        <v>OPAC</v>
      </c>
    </row>
    <row r="117" spans="2:8" ht="27">
      <c r="B117" s="24" t="s">
        <v>14</v>
      </c>
      <c r="C117" s="28" t="s">
        <v>75</v>
      </c>
      <c r="D117" s="28" t="s">
        <v>76</v>
      </c>
      <c r="E117" s="24" t="s">
        <v>679</v>
      </c>
      <c r="F117" s="27" t="s">
        <v>1350</v>
      </c>
      <c r="G117" s="25">
        <v>484329</v>
      </c>
      <c r="H117" s="43" t="str">
        <f t="shared" si="4"/>
        <v>OPAC</v>
      </c>
    </row>
    <row r="118" spans="2:8">
      <c r="B118" s="24" t="s">
        <v>14</v>
      </c>
      <c r="C118" s="28" t="s">
        <v>75</v>
      </c>
      <c r="D118" s="28" t="s">
        <v>76</v>
      </c>
      <c r="E118" s="24" t="s">
        <v>680</v>
      </c>
      <c r="F118" s="27" t="s">
        <v>1350</v>
      </c>
      <c r="G118" s="25">
        <v>289674</v>
      </c>
      <c r="H118" s="43" t="str">
        <f t="shared" si="4"/>
        <v>OPAC</v>
      </c>
    </row>
    <row r="119" spans="2:8" ht="40.5">
      <c r="B119" s="24" t="s">
        <v>14</v>
      </c>
      <c r="C119" s="28" t="s">
        <v>77</v>
      </c>
      <c r="D119" s="28" t="s">
        <v>78</v>
      </c>
      <c r="E119" s="26" t="s">
        <v>1098</v>
      </c>
      <c r="F119" s="27" t="s">
        <v>1350</v>
      </c>
      <c r="G119" s="25">
        <v>160354</v>
      </c>
      <c r="H119" s="43" t="str">
        <f t="shared" si="4"/>
        <v>OPAC</v>
      </c>
    </row>
    <row r="120" spans="2:8" ht="27">
      <c r="B120" s="24" t="s">
        <v>14</v>
      </c>
      <c r="C120" s="28" t="s">
        <v>77</v>
      </c>
      <c r="D120" s="28" t="s">
        <v>78</v>
      </c>
      <c r="E120" s="26" t="s">
        <v>1164</v>
      </c>
      <c r="F120" s="27" t="s">
        <v>1350</v>
      </c>
      <c r="G120" s="25">
        <v>740469</v>
      </c>
      <c r="H120" s="43" t="str">
        <f t="shared" si="4"/>
        <v>OPAC</v>
      </c>
    </row>
    <row r="121" spans="2:8" ht="27">
      <c r="B121" s="24" t="s">
        <v>14</v>
      </c>
      <c r="C121" s="28" t="s">
        <v>77</v>
      </c>
      <c r="D121" s="28" t="s">
        <v>78</v>
      </c>
      <c r="E121" s="24" t="s">
        <v>681</v>
      </c>
      <c r="F121" s="27" t="s">
        <v>1350</v>
      </c>
      <c r="G121" s="25">
        <v>778444</v>
      </c>
      <c r="H121" s="43" t="str">
        <f t="shared" si="4"/>
        <v>OPAC</v>
      </c>
    </row>
    <row r="122" spans="2:8">
      <c r="B122" s="24" t="s">
        <v>14</v>
      </c>
      <c r="C122" s="28" t="s">
        <v>79</v>
      </c>
      <c r="D122" s="28" t="s">
        <v>543</v>
      </c>
      <c r="E122" s="26" t="s">
        <v>80</v>
      </c>
      <c r="F122" s="29" t="s">
        <v>1350</v>
      </c>
      <c r="G122" s="25">
        <v>862155</v>
      </c>
      <c r="H122" s="43" t="str">
        <f t="shared" si="4"/>
        <v>OPAC</v>
      </c>
    </row>
    <row r="123" spans="2:8" ht="27">
      <c r="B123" s="24" t="s">
        <v>14</v>
      </c>
      <c r="C123" s="28" t="s">
        <v>81</v>
      </c>
      <c r="D123" s="28" t="s">
        <v>201</v>
      </c>
      <c r="E123" s="26" t="s">
        <v>682</v>
      </c>
      <c r="F123" s="29" t="s">
        <v>1350</v>
      </c>
      <c r="G123" s="25">
        <v>482236</v>
      </c>
      <c r="H123" s="43" t="str">
        <f t="shared" si="4"/>
        <v>OPAC</v>
      </c>
    </row>
    <row r="124" spans="2:8" ht="27">
      <c r="B124" s="24" t="s">
        <v>14</v>
      </c>
      <c r="C124" s="28" t="s">
        <v>81</v>
      </c>
      <c r="D124" s="28" t="s">
        <v>201</v>
      </c>
      <c r="E124" s="26" t="s">
        <v>683</v>
      </c>
      <c r="F124" s="27" t="s">
        <v>1350</v>
      </c>
      <c r="G124" s="25">
        <v>484326</v>
      </c>
      <c r="H124" s="43" t="str">
        <f t="shared" si="4"/>
        <v>OPAC</v>
      </c>
    </row>
    <row r="125" spans="2:8" ht="27">
      <c r="B125" s="24" t="s">
        <v>14</v>
      </c>
      <c r="C125" s="28" t="s">
        <v>81</v>
      </c>
      <c r="D125" s="28" t="s">
        <v>201</v>
      </c>
      <c r="E125" s="26" t="s">
        <v>684</v>
      </c>
      <c r="F125" s="27" t="s">
        <v>1350</v>
      </c>
      <c r="G125" s="25">
        <v>272390</v>
      </c>
      <c r="H125" s="43" t="str">
        <f t="shared" si="4"/>
        <v>OPAC</v>
      </c>
    </row>
    <row r="126" spans="2:8" ht="27">
      <c r="B126" s="24" t="s">
        <v>14</v>
      </c>
      <c r="C126" s="28" t="s">
        <v>81</v>
      </c>
      <c r="D126" s="28" t="s">
        <v>201</v>
      </c>
      <c r="E126" s="24" t="s">
        <v>685</v>
      </c>
      <c r="F126" s="27" t="s">
        <v>1350</v>
      </c>
      <c r="G126" s="25">
        <v>787827</v>
      </c>
      <c r="H126" s="43" t="str">
        <f t="shared" si="4"/>
        <v>OPAC</v>
      </c>
    </row>
    <row r="127" spans="2:8" ht="27">
      <c r="B127" s="24" t="s">
        <v>14</v>
      </c>
      <c r="C127" s="28" t="s">
        <v>81</v>
      </c>
      <c r="D127" s="28" t="s">
        <v>201</v>
      </c>
      <c r="E127" s="24" t="s">
        <v>686</v>
      </c>
      <c r="F127" s="27" t="s">
        <v>1350</v>
      </c>
      <c r="G127" s="25">
        <v>750785</v>
      </c>
      <c r="H127" s="43" t="str">
        <f t="shared" si="4"/>
        <v>OPAC</v>
      </c>
    </row>
    <row r="128" spans="2:8">
      <c r="B128" s="24" t="s">
        <v>14</v>
      </c>
      <c r="C128" s="28" t="s">
        <v>81</v>
      </c>
      <c r="D128" s="28" t="s">
        <v>201</v>
      </c>
      <c r="E128" s="24" t="s">
        <v>687</v>
      </c>
      <c r="F128" s="27" t="s">
        <v>1350</v>
      </c>
      <c r="G128" s="25">
        <v>125927</v>
      </c>
      <c r="H128" s="43" t="str">
        <f t="shared" si="4"/>
        <v>OPAC</v>
      </c>
    </row>
    <row r="129" spans="2:8" ht="27">
      <c r="B129" s="24" t="s">
        <v>14</v>
      </c>
      <c r="C129" s="28" t="s">
        <v>82</v>
      </c>
      <c r="D129" s="28" t="s">
        <v>83</v>
      </c>
      <c r="E129" s="26" t="s">
        <v>84</v>
      </c>
      <c r="F129" s="29" t="s">
        <v>1350</v>
      </c>
      <c r="G129" s="25">
        <v>737176</v>
      </c>
      <c r="H129" s="43" t="str">
        <f t="shared" si="4"/>
        <v>OPAC</v>
      </c>
    </row>
    <row r="130" spans="2:8">
      <c r="B130" s="24" t="s">
        <v>14</v>
      </c>
      <c r="C130" s="28" t="s">
        <v>85</v>
      </c>
      <c r="D130" s="28" t="s">
        <v>72</v>
      </c>
      <c r="E130" s="26" t="s">
        <v>688</v>
      </c>
      <c r="F130" s="27" t="s">
        <v>1350</v>
      </c>
      <c r="G130" s="25">
        <v>485302</v>
      </c>
      <c r="H130" s="43" t="str">
        <f t="shared" si="4"/>
        <v>OPAC</v>
      </c>
    </row>
    <row r="131" spans="2:8" ht="27">
      <c r="B131" s="24" t="s">
        <v>14</v>
      </c>
      <c r="C131" s="28" t="s">
        <v>86</v>
      </c>
      <c r="D131" s="28" t="s">
        <v>67</v>
      </c>
      <c r="E131" s="26" t="s">
        <v>689</v>
      </c>
      <c r="F131" s="29" t="s">
        <v>1350</v>
      </c>
      <c r="G131" s="25">
        <v>678915</v>
      </c>
      <c r="H131" s="43" t="str">
        <f t="shared" si="4"/>
        <v>OPAC</v>
      </c>
    </row>
    <row r="132" spans="2:8" ht="27">
      <c r="B132" s="24" t="s">
        <v>14</v>
      </c>
      <c r="C132" s="28" t="s">
        <v>86</v>
      </c>
      <c r="D132" s="28" t="s">
        <v>67</v>
      </c>
      <c r="E132" s="26" t="s">
        <v>690</v>
      </c>
      <c r="F132" s="29" t="s">
        <v>1350</v>
      </c>
      <c r="G132" s="25">
        <v>678914</v>
      </c>
      <c r="H132" s="43" t="str">
        <f t="shared" si="4"/>
        <v>OPAC</v>
      </c>
    </row>
    <row r="133" spans="2:8">
      <c r="B133" s="24" t="s">
        <v>14</v>
      </c>
      <c r="C133" s="28" t="s">
        <v>87</v>
      </c>
      <c r="D133" s="28" t="s">
        <v>88</v>
      </c>
      <c r="E133" s="26" t="s">
        <v>691</v>
      </c>
      <c r="F133" s="27" t="s">
        <v>1350</v>
      </c>
      <c r="G133" s="25">
        <v>737370</v>
      </c>
      <c r="H133" s="43" t="str">
        <f t="shared" si="4"/>
        <v>OPAC</v>
      </c>
    </row>
    <row r="134" spans="2:8">
      <c r="B134" s="24" t="s">
        <v>14</v>
      </c>
      <c r="C134" s="28" t="s">
        <v>87</v>
      </c>
      <c r="D134" s="28" t="s">
        <v>88</v>
      </c>
      <c r="E134" s="26" t="s">
        <v>692</v>
      </c>
      <c r="F134" s="27" t="s">
        <v>1350</v>
      </c>
      <c r="G134" s="25">
        <v>658993</v>
      </c>
      <c r="H134" s="43" t="str">
        <f t="shared" si="4"/>
        <v>OPAC</v>
      </c>
    </row>
    <row r="135" spans="2:8" ht="27">
      <c r="B135" s="24" t="s">
        <v>14</v>
      </c>
      <c r="C135" s="28" t="s">
        <v>89</v>
      </c>
      <c r="D135" s="28" t="s">
        <v>544</v>
      </c>
      <c r="E135" s="26" t="s">
        <v>1099</v>
      </c>
      <c r="F135" s="27" t="s">
        <v>1350</v>
      </c>
      <c r="G135" s="25">
        <v>731091</v>
      </c>
      <c r="H135" s="43" t="str">
        <f t="shared" si="4"/>
        <v>OPAC</v>
      </c>
    </row>
    <row r="136" spans="2:8" ht="27">
      <c r="B136" s="24" t="s">
        <v>14</v>
      </c>
      <c r="C136" s="28" t="s">
        <v>89</v>
      </c>
      <c r="D136" s="28" t="s">
        <v>544</v>
      </c>
      <c r="E136" s="26" t="s">
        <v>1100</v>
      </c>
      <c r="F136" s="27" t="s">
        <v>1358</v>
      </c>
      <c r="G136" s="25"/>
      <c r="H136" s="44"/>
    </row>
    <row r="137" spans="2:8">
      <c r="B137" s="24" t="s">
        <v>14</v>
      </c>
      <c r="C137" s="28" t="s">
        <v>89</v>
      </c>
      <c r="D137" s="28" t="s">
        <v>544</v>
      </c>
      <c r="E137" s="26" t="s">
        <v>1101</v>
      </c>
      <c r="F137" s="27" t="s">
        <v>1350</v>
      </c>
      <c r="G137" s="25">
        <v>778443</v>
      </c>
      <c r="H137" s="43" t="str">
        <f t="shared" ref="H137:H168" si="5">HYPERLINK("http://klibs1.kj.yamagata-u.ac.jp/mylimedio/search/search.do?keyword=%23ID%3D"&amp;G137,"OPAC")</f>
        <v>OPAC</v>
      </c>
    </row>
    <row r="138" spans="2:8" ht="27">
      <c r="B138" s="24" t="s">
        <v>14</v>
      </c>
      <c r="C138" s="28" t="s">
        <v>89</v>
      </c>
      <c r="D138" s="28" t="s">
        <v>544</v>
      </c>
      <c r="E138" s="24" t="s">
        <v>1381</v>
      </c>
      <c r="F138" s="27" t="s">
        <v>1350</v>
      </c>
      <c r="G138" s="25">
        <v>732087</v>
      </c>
      <c r="H138" s="43" t="str">
        <f t="shared" si="5"/>
        <v>OPAC</v>
      </c>
    </row>
    <row r="139" spans="2:8" ht="27">
      <c r="B139" s="24" t="s">
        <v>14</v>
      </c>
      <c r="C139" s="28" t="s">
        <v>89</v>
      </c>
      <c r="D139" s="28" t="s">
        <v>544</v>
      </c>
      <c r="E139" s="24" t="s">
        <v>1165</v>
      </c>
      <c r="F139" s="27" t="s">
        <v>1350</v>
      </c>
      <c r="G139" s="25">
        <v>751223</v>
      </c>
      <c r="H139" s="43" t="str">
        <f t="shared" si="5"/>
        <v>OPAC</v>
      </c>
    </row>
    <row r="140" spans="2:8" ht="27">
      <c r="B140" s="24" t="s">
        <v>14</v>
      </c>
      <c r="C140" s="28" t="s">
        <v>89</v>
      </c>
      <c r="D140" s="28" t="s">
        <v>544</v>
      </c>
      <c r="E140" s="24" t="s">
        <v>1166</v>
      </c>
      <c r="F140" s="27" t="s">
        <v>1350</v>
      </c>
      <c r="G140" s="25">
        <v>854107</v>
      </c>
      <c r="H140" s="43" t="str">
        <f t="shared" si="5"/>
        <v>OPAC</v>
      </c>
    </row>
    <row r="141" spans="2:8">
      <c r="B141" s="24" t="s">
        <v>14</v>
      </c>
      <c r="C141" s="28" t="s">
        <v>90</v>
      </c>
      <c r="D141" s="28" t="s">
        <v>91</v>
      </c>
      <c r="E141" s="26" t="s">
        <v>92</v>
      </c>
      <c r="F141" s="27" t="s">
        <v>1350</v>
      </c>
      <c r="G141" s="25">
        <v>832912</v>
      </c>
      <c r="H141" s="43" t="str">
        <f t="shared" si="5"/>
        <v>OPAC</v>
      </c>
    </row>
    <row r="142" spans="2:8" ht="27">
      <c r="B142" s="24" t="s">
        <v>14</v>
      </c>
      <c r="C142" s="28" t="s">
        <v>1241</v>
      </c>
      <c r="D142" s="28" t="s">
        <v>418</v>
      </c>
      <c r="E142" s="26" t="s">
        <v>1242</v>
      </c>
      <c r="F142" s="27" t="s">
        <v>1350</v>
      </c>
      <c r="G142" s="25">
        <v>843133</v>
      </c>
      <c r="H142" s="43" t="str">
        <f t="shared" si="5"/>
        <v>OPAC</v>
      </c>
    </row>
    <row r="143" spans="2:8" ht="27">
      <c r="B143" s="24" t="s">
        <v>14</v>
      </c>
      <c r="C143" s="28" t="s">
        <v>1241</v>
      </c>
      <c r="D143" s="28" t="s">
        <v>418</v>
      </c>
      <c r="E143" s="26" t="s">
        <v>1243</v>
      </c>
      <c r="F143" s="27" t="s">
        <v>1350</v>
      </c>
      <c r="G143" s="25">
        <v>843133</v>
      </c>
      <c r="H143" s="43" t="str">
        <f t="shared" si="5"/>
        <v>OPAC</v>
      </c>
    </row>
    <row r="144" spans="2:8">
      <c r="B144" s="24" t="s">
        <v>14</v>
      </c>
      <c r="C144" s="28" t="s">
        <v>1241</v>
      </c>
      <c r="D144" s="28" t="s">
        <v>418</v>
      </c>
      <c r="E144" s="26" t="s">
        <v>1022</v>
      </c>
      <c r="F144" s="27" t="s">
        <v>1350</v>
      </c>
      <c r="G144" s="25">
        <v>843133</v>
      </c>
      <c r="H144" s="43" t="str">
        <f t="shared" si="5"/>
        <v>OPAC</v>
      </c>
    </row>
    <row r="145" spans="2:8" ht="27">
      <c r="B145" s="24" t="s">
        <v>14</v>
      </c>
      <c r="C145" s="28" t="s">
        <v>94</v>
      </c>
      <c r="D145" s="28" t="s">
        <v>96</v>
      </c>
      <c r="E145" s="26" t="s">
        <v>1102</v>
      </c>
      <c r="F145" s="27" t="s">
        <v>1350</v>
      </c>
      <c r="G145" s="25">
        <v>835264</v>
      </c>
      <c r="H145" s="43" t="str">
        <f t="shared" si="5"/>
        <v>OPAC</v>
      </c>
    </row>
    <row r="146" spans="2:8" ht="27">
      <c r="B146" s="24" t="s">
        <v>14</v>
      </c>
      <c r="C146" s="28" t="s">
        <v>94</v>
      </c>
      <c r="D146" s="28" t="s">
        <v>568</v>
      </c>
      <c r="E146" s="24" t="s">
        <v>1167</v>
      </c>
      <c r="F146" s="27" t="s">
        <v>1350</v>
      </c>
      <c r="G146" s="25">
        <v>835270</v>
      </c>
      <c r="H146" s="43" t="str">
        <f t="shared" si="5"/>
        <v>OPAC</v>
      </c>
    </row>
    <row r="147" spans="2:8" ht="27">
      <c r="B147" s="24" t="s">
        <v>14</v>
      </c>
      <c r="C147" s="28" t="s">
        <v>97</v>
      </c>
      <c r="D147" s="28" t="s">
        <v>569</v>
      </c>
      <c r="E147" s="26" t="s">
        <v>693</v>
      </c>
      <c r="F147" s="29" t="s">
        <v>1350</v>
      </c>
      <c r="G147" s="25">
        <v>721833</v>
      </c>
      <c r="H147" s="43" t="str">
        <f t="shared" si="5"/>
        <v>OPAC</v>
      </c>
    </row>
    <row r="148" spans="2:8" ht="27">
      <c r="B148" s="24" t="s">
        <v>14</v>
      </c>
      <c r="C148" s="28" t="s">
        <v>97</v>
      </c>
      <c r="D148" s="28" t="s">
        <v>98</v>
      </c>
      <c r="E148" s="26" t="s">
        <v>694</v>
      </c>
      <c r="F148" s="29" t="s">
        <v>1350</v>
      </c>
      <c r="G148" s="25">
        <v>843591</v>
      </c>
      <c r="H148" s="43" t="str">
        <f t="shared" si="5"/>
        <v>OPAC</v>
      </c>
    </row>
    <row r="149" spans="2:8" ht="27">
      <c r="B149" s="24" t="s">
        <v>14</v>
      </c>
      <c r="C149" s="28" t="s">
        <v>97</v>
      </c>
      <c r="D149" s="28" t="s">
        <v>545</v>
      </c>
      <c r="E149" s="26" t="s">
        <v>1601</v>
      </c>
      <c r="F149" s="29" t="s">
        <v>1350</v>
      </c>
      <c r="G149" s="25">
        <v>125717</v>
      </c>
      <c r="H149" s="43" t="str">
        <f t="shared" si="5"/>
        <v>OPAC</v>
      </c>
    </row>
    <row r="150" spans="2:8" ht="27">
      <c r="B150" s="24" t="s">
        <v>14</v>
      </c>
      <c r="C150" s="28" t="s">
        <v>100</v>
      </c>
      <c r="D150" s="28" t="s">
        <v>521</v>
      </c>
      <c r="E150" s="26" t="s">
        <v>101</v>
      </c>
      <c r="F150" s="29" t="s">
        <v>1350</v>
      </c>
      <c r="G150" s="25">
        <v>832937</v>
      </c>
      <c r="H150" s="43" t="str">
        <f t="shared" si="5"/>
        <v>OPAC</v>
      </c>
    </row>
    <row r="151" spans="2:8">
      <c r="B151" s="24" t="s">
        <v>14</v>
      </c>
      <c r="C151" s="28" t="s">
        <v>102</v>
      </c>
      <c r="D151" s="28" t="s">
        <v>103</v>
      </c>
      <c r="E151" s="26" t="s">
        <v>696</v>
      </c>
      <c r="F151" s="29" t="s">
        <v>1350</v>
      </c>
      <c r="G151" s="25">
        <v>737171</v>
      </c>
      <c r="H151" s="43" t="str">
        <f t="shared" si="5"/>
        <v>OPAC</v>
      </c>
    </row>
    <row r="152" spans="2:8">
      <c r="B152" s="24" t="s">
        <v>14</v>
      </c>
      <c r="C152" s="28" t="s">
        <v>102</v>
      </c>
      <c r="D152" s="28" t="s">
        <v>103</v>
      </c>
      <c r="E152" s="24" t="s">
        <v>698</v>
      </c>
      <c r="F152" s="29" t="s">
        <v>1350</v>
      </c>
      <c r="G152" s="25">
        <v>536299</v>
      </c>
      <c r="H152" s="43" t="str">
        <f t="shared" si="5"/>
        <v>OPAC</v>
      </c>
    </row>
    <row r="153" spans="2:8" ht="27">
      <c r="B153" s="24" t="s">
        <v>14</v>
      </c>
      <c r="C153" s="28" t="s">
        <v>102</v>
      </c>
      <c r="D153" s="28" t="s">
        <v>103</v>
      </c>
      <c r="E153" s="24" t="s">
        <v>699</v>
      </c>
      <c r="F153" s="29" t="s">
        <v>1350</v>
      </c>
      <c r="G153" s="25">
        <v>680585</v>
      </c>
      <c r="H153" s="43" t="str">
        <f t="shared" si="5"/>
        <v>OPAC</v>
      </c>
    </row>
    <row r="154" spans="2:8">
      <c r="B154" s="24" t="s">
        <v>14</v>
      </c>
      <c r="C154" s="28" t="s">
        <v>102</v>
      </c>
      <c r="D154" s="28" t="s">
        <v>103</v>
      </c>
      <c r="E154" s="24" t="s">
        <v>700</v>
      </c>
      <c r="F154" s="29" t="s">
        <v>1350</v>
      </c>
      <c r="G154" s="25">
        <v>287508</v>
      </c>
      <c r="H154" s="43" t="str">
        <f t="shared" si="5"/>
        <v>OPAC</v>
      </c>
    </row>
    <row r="155" spans="2:8">
      <c r="B155" s="24" t="s">
        <v>14</v>
      </c>
      <c r="C155" s="28" t="s">
        <v>102</v>
      </c>
      <c r="D155" s="28" t="s">
        <v>103</v>
      </c>
      <c r="E155" s="24" t="s">
        <v>701</v>
      </c>
      <c r="F155" s="29" t="s">
        <v>1350</v>
      </c>
      <c r="G155" s="25">
        <v>754336</v>
      </c>
      <c r="H155" s="43" t="str">
        <f t="shared" si="5"/>
        <v>OPAC</v>
      </c>
    </row>
    <row r="156" spans="2:8">
      <c r="B156" s="24" t="s">
        <v>14</v>
      </c>
      <c r="C156" s="28" t="s">
        <v>102</v>
      </c>
      <c r="D156" s="28" t="s">
        <v>103</v>
      </c>
      <c r="E156" s="24" t="s">
        <v>702</v>
      </c>
      <c r="F156" s="29" t="s">
        <v>1350</v>
      </c>
      <c r="G156" s="25">
        <v>262433</v>
      </c>
      <c r="H156" s="43" t="str">
        <f t="shared" si="5"/>
        <v>OPAC</v>
      </c>
    </row>
    <row r="157" spans="2:8">
      <c r="B157" s="24" t="s">
        <v>14</v>
      </c>
      <c r="C157" s="28" t="s">
        <v>102</v>
      </c>
      <c r="D157" s="28" t="s">
        <v>103</v>
      </c>
      <c r="E157" s="24" t="s">
        <v>703</v>
      </c>
      <c r="F157" s="29" t="s">
        <v>1350</v>
      </c>
      <c r="G157" s="25">
        <v>218888</v>
      </c>
      <c r="H157" s="43" t="str">
        <f t="shared" si="5"/>
        <v>OPAC</v>
      </c>
    </row>
    <row r="158" spans="2:8" ht="27">
      <c r="B158" s="24" t="s">
        <v>14</v>
      </c>
      <c r="C158" s="28" t="s">
        <v>102</v>
      </c>
      <c r="D158" s="28" t="s">
        <v>103</v>
      </c>
      <c r="E158" s="24" t="s">
        <v>704</v>
      </c>
      <c r="F158" s="29" t="s">
        <v>1350</v>
      </c>
      <c r="G158" s="25">
        <v>768192</v>
      </c>
      <c r="H158" s="43" t="str">
        <f t="shared" si="5"/>
        <v>OPAC</v>
      </c>
    </row>
    <row r="159" spans="2:8">
      <c r="B159" s="24" t="s">
        <v>1250</v>
      </c>
      <c r="C159" s="28" t="s">
        <v>1259</v>
      </c>
      <c r="D159" s="28" t="s">
        <v>1247</v>
      </c>
      <c r="E159" s="26" t="s">
        <v>1382</v>
      </c>
      <c r="F159" s="29" t="s">
        <v>1350</v>
      </c>
      <c r="G159" s="25">
        <v>764001</v>
      </c>
      <c r="H159" s="43" t="str">
        <f t="shared" si="5"/>
        <v>OPAC</v>
      </c>
    </row>
    <row r="160" spans="2:8">
      <c r="B160" s="24" t="s">
        <v>1238</v>
      </c>
      <c r="C160" s="28" t="s">
        <v>1246</v>
      </c>
      <c r="D160" s="28" t="s">
        <v>1247</v>
      </c>
      <c r="E160" s="26" t="s">
        <v>1265</v>
      </c>
      <c r="F160" s="29" t="s">
        <v>1350</v>
      </c>
      <c r="G160" s="25">
        <v>737171</v>
      </c>
      <c r="H160" s="43" t="str">
        <f t="shared" si="5"/>
        <v>OPAC</v>
      </c>
    </row>
    <row r="161" spans="2:8">
      <c r="B161" s="24" t="s">
        <v>1238</v>
      </c>
      <c r="C161" s="28" t="s">
        <v>1246</v>
      </c>
      <c r="D161" s="28" t="s">
        <v>1247</v>
      </c>
      <c r="E161" s="24" t="s">
        <v>1266</v>
      </c>
      <c r="F161" s="29" t="s">
        <v>1350</v>
      </c>
      <c r="G161" s="25">
        <v>757208</v>
      </c>
      <c r="H161" s="43" t="str">
        <f t="shared" si="5"/>
        <v>OPAC</v>
      </c>
    </row>
    <row r="162" spans="2:8">
      <c r="B162" s="30" t="s">
        <v>1251</v>
      </c>
      <c r="C162" s="35" t="s">
        <v>1259</v>
      </c>
      <c r="D162" s="35" t="s">
        <v>1258</v>
      </c>
      <c r="E162" s="30" t="s">
        <v>705</v>
      </c>
      <c r="F162" s="29" t="s">
        <v>1350</v>
      </c>
      <c r="G162" s="25">
        <v>287508</v>
      </c>
      <c r="H162" s="43" t="str">
        <f t="shared" si="5"/>
        <v>OPAC</v>
      </c>
    </row>
    <row r="163" spans="2:8">
      <c r="B163" s="30" t="s">
        <v>1251</v>
      </c>
      <c r="C163" s="35" t="s">
        <v>1259</v>
      </c>
      <c r="D163" s="35" t="s">
        <v>1258</v>
      </c>
      <c r="E163" s="24" t="s">
        <v>1267</v>
      </c>
      <c r="F163" s="29" t="s">
        <v>1350</v>
      </c>
      <c r="G163" s="25">
        <v>754336</v>
      </c>
      <c r="H163" s="43" t="str">
        <f t="shared" si="5"/>
        <v>OPAC</v>
      </c>
    </row>
    <row r="164" spans="2:8" ht="27">
      <c r="B164" s="30" t="s">
        <v>14</v>
      </c>
      <c r="C164" s="35" t="s">
        <v>102</v>
      </c>
      <c r="D164" s="35" t="s">
        <v>104</v>
      </c>
      <c r="E164" s="30" t="s">
        <v>1245</v>
      </c>
      <c r="F164" s="29" t="s">
        <v>1350</v>
      </c>
      <c r="G164" s="25">
        <v>768192</v>
      </c>
      <c r="H164" s="43" t="str">
        <f t="shared" si="5"/>
        <v>OPAC</v>
      </c>
    </row>
    <row r="165" spans="2:8" s="6" customFormat="1">
      <c r="B165" s="30" t="s">
        <v>14</v>
      </c>
      <c r="C165" s="35" t="s">
        <v>102</v>
      </c>
      <c r="D165" s="35" t="s">
        <v>104</v>
      </c>
      <c r="E165" s="24" t="s">
        <v>706</v>
      </c>
      <c r="F165" s="29" t="s">
        <v>1350</v>
      </c>
      <c r="G165" s="25">
        <v>262287</v>
      </c>
      <c r="H165" s="43" t="str">
        <f t="shared" si="5"/>
        <v>OPAC</v>
      </c>
    </row>
    <row r="166" spans="2:8">
      <c r="B166" s="24" t="s">
        <v>14</v>
      </c>
      <c r="C166" s="28" t="s">
        <v>115</v>
      </c>
      <c r="D166" s="28" t="s">
        <v>548</v>
      </c>
      <c r="E166" s="24" t="s">
        <v>1526</v>
      </c>
      <c r="F166" s="29" t="s">
        <v>1350</v>
      </c>
      <c r="G166" s="25">
        <v>751227</v>
      </c>
      <c r="H166" s="43" t="str">
        <f t="shared" si="5"/>
        <v>OPAC</v>
      </c>
    </row>
    <row r="167" spans="2:8" s="6" customFormat="1" ht="27">
      <c r="B167" s="24" t="s">
        <v>14</v>
      </c>
      <c r="C167" s="28" t="s">
        <v>115</v>
      </c>
      <c r="D167" s="28" t="s">
        <v>116</v>
      </c>
      <c r="E167" s="24" t="s">
        <v>1527</v>
      </c>
      <c r="F167" s="29" t="s">
        <v>1350</v>
      </c>
      <c r="G167" s="25">
        <v>237011</v>
      </c>
      <c r="H167" s="43" t="str">
        <f t="shared" si="5"/>
        <v>OPAC</v>
      </c>
    </row>
    <row r="168" spans="2:8" ht="27">
      <c r="B168" s="24" t="s">
        <v>14</v>
      </c>
      <c r="C168" s="28" t="s">
        <v>107</v>
      </c>
      <c r="D168" s="28" t="s">
        <v>546</v>
      </c>
      <c r="E168" s="26" t="s">
        <v>711</v>
      </c>
      <c r="F168" s="29" t="s">
        <v>1350</v>
      </c>
      <c r="G168" s="25">
        <v>851862</v>
      </c>
      <c r="H168" s="43" t="str">
        <f t="shared" si="5"/>
        <v>OPAC</v>
      </c>
    </row>
    <row r="169" spans="2:8" ht="27">
      <c r="B169" s="24" t="s">
        <v>14</v>
      </c>
      <c r="C169" s="28" t="s">
        <v>107</v>
      </c>
      <c r="D169" s="28" t="s">
        <v>546</v>
      </c>
      <c r="E169" s="24" t="s">
        <v>712</v>
      </c>
      <c r="F169" s="29" t="s">
        <v>1350</v>
      </c>
      <c r="G169" s="25">
        <v>769410</v>
      </c>
      <c r="H169" s="43" t="str">
        <f t="shared" ref="H169:H198" si="6">HYPERLINK("http://klibs1.kj.yamagata-u.ac.jp/mylimedio/search/search.do?keyword=%23ID%3D"&amp;G169,"OPAC")</f>
        <v>OPAC</v>
      </c>
    </row>
    <row r="170" spans="2:8">
      <c r="B170" s="24" t="s">
        <v>14</v>
      </c>
      <c r="C170" s="28" t="s">
        <v>107</v>
      </c>
      <c r="D170" s="28" t="s">
        <v>546</v>
      </c>
      <c r="E170" s="24" t="s">
        <v>713</v>
      </c>
      <c r="F170" s="29" t="s">
        <v>1350</v>
      </c>
      <c r="G170" s="25">
        <v>764001</v>
      </c>
      <c r="H170" s="43" t="str">
        <f t="shared" si="6"/>
        <v>OPAC</v>
      </c>
    </row>
    <row r="171" spans="2:8">
      <c r="B171" s="24" t="s">
        <v>14</v>
      </c>
      <c r="C171" s="28" t="s">
        <v>107</v>
      </c>
      <c r="D171" s="28" t="s">
        <v>546</v>
      </c>
      <c r="E171" s="24" t="s">
        <v>1450</v>
      </c>
      <c r="F171" s="29" t="s">
        <v>1350</v>
      </c>
      <c r="G171" s="25">
        <v>778446</v>
      </c>
      <c r="H171" s="43" t="str">
        <f t="shared" si="6"/>
        <v>OPAC</v>
      </c>
    </row>
    <row r="172" spans="2:8">
      <c r="B172" s="24" t="s">
        <v>1251</v>
      </c>
      <c r="C172" s="28" t="s">
        <v>108</v>
      </c>
      <c r="D172" s="28" t="s">
        <v>103</v>
      </c>
      <c r="E172" s="26" t="s">
        <v>1383</v>
      </c>
      <c r="F172" s="29" t="s">
        <v>1350</v>
      </c>
      <c r="G172" s="25">
        <v>764001</v>
      </c>
      <c r="H172" s="43" t="str">
        <f t="shared" si="6"/>
        <v>OPAC</v>
      </c>
    </row>
    <row r="173" spans="2:8">
      <c r="B173" s="24" t="s">
        <v>1238</v>
      </c>
      <c r="C173" s="28" t="s">
        <v>108</v>
      </c>
      <c r="D173" s="28" t="s">
        <v>103</v>
      </c>
      <c r="E173" s="26" t="s">
        <v>696</v>
      </c>
      <c r="F173" s="29" t="s">
        <v>1350</v>
      </c>
      <c r="G173" s="25">
        <v>737171</v>
      </c>
      <c r="H173" s="43" t="str">
        <f t="shared" si="6"/>
        <v>OPAC</v>
      </c>
    </row>
    <row r="174" spans="2:8">
      <c r="B174" s="24" t="s">
        <v>1238</v>
      </c>
      <c r="C174" s="28" t="s">
        <v>108</v>
      </c>
      <c r="D174" s="28" t="s">
        <v>103</v>
      </c>
      <c r="E174" s="24" t="s">
        <v>697</v>
      </c>
      <c r="F174" s="29" t="s">
        <v>1350</v>
      </c>
      <c r="G174" s="25">
        <v>757208</v>
      </c>
      <c r="H174" s="43" t="str">
        <f t="shared" si="6"/>
        <v>OPAC</v>
      </c>
    </row>
    <row r="175" spans="2:8">
      <c r="B175" s="24" t="s">
        <v>1238</v>
      </c>
      <c r="C175" s="28" t="s">
        <v>108</v>
      </c>
      <c r="D175" s="28" t="s">
        <v>103</v>
      </c>
      <c r="E175" s="24" t="s">
        <v>698</v>
      </c>
      <c r="F175" s="29" t="s">
        <v>1350</v>
      </c>
      <c r="G175" s="25">
        <v>536299</v>
      </c>
      <c r="H175" s="43" t="str">
        <f t="shared" si="6"/>
        <v>OPAC</v>
      </c>
    </row>
    <row r="176" spans="2:8">
      <c r="B176" s="24" t="s">
        <v>1257</v>
      </c>
      <c r="C176" s="28" t="s">
        <v>108</v>
      </c>
      <c r="D176" s="28" t="s">
        <v>103</v>
      </c>
      <c r="E176" s="24" t="s">
        <v>700</v>
      </c>
      <c r="F176" s="29" t="s">
        <v>1350</v>
      </c>
      <c r="G176" s="25">
        <v>287508</v>
      </c>
      <c r="H176" s="43" t="str">
        <f t="shared" si="6"/>
        <v>OPAC</v>
      </c>
    </row>
    <row r="177" spans="2:8" ht="27">
      <c r="B177" s="24" t="s">
        <v>1257</v>
      </c>
      <c r="C177" s="28" t="s">
        <v>108</v>
      </c>
      <c r="D177" s="28" t="s">
        <v>103</v>
      </c>
      <c r="E177" s="24" t="s">
        <v>1272</v>
      </c>
      <c r="F177" s="29" t="s">
        <v>1350</v>
      </c>
      <c r="G177" s="25">
        <v>680585</v>
      </c>
      <c r="H177" s="43" t="str">
        <f t="shared" si="6"/>
        <v>OPAC</v>
      </c>
    </row>
    <row r="178" spans="2:8">
      <c r="B178" s="30" t="s">
        <v>1257</v>
      </c>
      <c r="C178" s="35" t="s">
        <v>108</v>
      </c>
      <c r="D178" s="35" t="s">
        <v>1258</v>
      </c>
      <c r="E178" s="30" t="s">
        <v>705</v>
      </c>
      <c r="F178" s="29" t="s">
        <v>1350</v>
      </c>
      <c r="G178" s="25">
        <v>287508</v>
      </c>
      <c r="H178" s="43" t="str">
        <f t="shared" si="6"/>
        <v>OPAC</v>
      </c>
    </row>
    <row r="179" spans="2:8">
      <c r="B179" s="30" t="s">
        <v>1257</v>
      </c>
      <c r="C179" s="35" t="s">
        <v>108</v>
      </c>
      <c r="D179" s="35" t="s">
        <v>1258</v>
      </c>
      <c r="E179" s="24" t="s">
        <v>701</v>
      </c>
      <c r="F179" s="29" t="s">
        <v>1350</v>
      </c>
      <c r="G179" s="25">
        <v>754336</v>
      </c>
      <c r="H179" s="43" t="str">
        <f t="shared" si="6"/>
        <v>OPAC</v>
      </c>
    </row>
    <row r="180" spans="2:8">
      <c r="B180" s="30" t="s">
        <v>1257</v>
      </c>
      <c r="C180" s="35" t="s">
        <v>108</v>
      </c>
      <c r="D180" s="35" t="s">
        <v>1258</v>
      </c>
      <c r="E180" s="24" t="s">
        <v>702</v>
      </c>
      <c r="F180" s="29" t="s">
        <v>1350</v>
      </c>
      <c r="G180" s="25">
        <v>262433</v>
      </c>
      <c r="H180" s="43" t="str">
        <f t="shared" si="6"/>
        <v>OPAC</v>
      </c>
    </row>
    <row r="181" spans="2:8" s="6" customFormat="1">
      <c r="B181" s="30" t="s">
        <v>1257</v>
      </c>
      <c r="C181" s="35" t="s">
        <v>108</v>
      </c>
      <c r="D181" s="35" t="s">
        <v>1258</v>
      </c>
      <c r="E181" s="24" t="s">
        <v>703</v>
      </c>
      <c r="F181" s="29" t="s">
        <v>1350</v>
      </c>
      <c r="G181" s="25">
        <v>218888</v>
      </c>
      <c r="H181" s="43" t="str">
        <f t="shared" si="6"/>
        <v>OPAC</v>
      </c>
    </row>
    <row r="182" spans="2:8">
      <c r="B182" s="30" t="s">
        <v>1257</v>
      </c>
      <c r="C182" s="35" t="s">
        <v>108</v>
      </c>
      <c r="D182" s="35" t="s">
        <v>1258</v>
      </c>
      <c r="E182" s="24" t="s">
        <v>1273</v>
      </c>
      <c r="F182" s="29" t="s">
        <v>1350</v>
      </c>
      <c r="G182" s="25">
        <v>262287</v>
      </c>
      <c r="H182" s="43" t="str">
        <f t="shared" si="6"/>
        <v>OPAC</v>
      </c>
    </row>
    <row r="183" spans="2:8" ht="40.5">
      <c r="B183" s="24" t="s">
        <v>14</v>
      </c>
      <c r="C183" s="28" t="s">
        <v>109</v>
      </c>
      <c r="D183" s="28" t="s">
        <v>110</v>
      </c>
      <c r="E183" s="26" t="s">
        <v>714</v>
      </c>
      <c r="F183" s="29" t="s">
        <v>1350</v>
      </c>
      <c r="G183" s="25">
        <v>731104</v>
      </c>
      <c r="H183" s="43" t="str">
        <f t="shared" si="6"/>
        <v>OPAC</v>
      </c>
    </row>
    <row r="184" spans="2:8" ht="40.5">
      <c r="B184" s="24" t="s">
        <v>14</v>
      </c>
      <c r="C184" s="28" t="s">
        <v>109</v>
      </c>
      <c r="D184" s="28" t="s">
        <v>110</v>
      </c>
      <c r="E184" s="26" t="s">
        <v>1067</v>
      </c>
      <c r="F184" s="29" t="s">
        <v>1350</v>
      </c>
      <c r="G184" s="25">
        <v>484365</v>
      </c>
      <c r="H184" s="43" t="str">
        <f t="shared" si="6"/>
        <v>OPAC</v>
      </c>
    </row>
    <row r="185" spans="2:8" ht="27">
      <c r="B185" s="24" t="s">
        <v>14</v>
      </c>
      <c r="C185" s="28" t="s">
        <v>109</v>
      </c>
      <c r="D185" s="28" t="s">
        <v>110</v>
      </c>
      <c r="E185" s="26" t="s">
        <v>1066</v>
      </c>
      <c r="F185" s="29" t="s">
        <v>1350</v>
      </c>
      <c r="G185" s="25">
        <v>255704</v>
      </c>
      <c r="H185" s="43" t="str">
        <f t="shared" si="6"/>
        <v>OPAC</v>
      </c>
    </row>
    <row r="186" spans="2:8" ht="27">
      <c r="B186" s="24" t="s">
        <v>14</v>
      </c>
      <c r="C186" s="28" t="s">
        <v>111</v>
      </c>
      <c r="D186" s="28" t="s">
        <v>106</v>
      </c>
      <c r="E186" s="26" t="s">
        <v>715</v>
      </c>
      <c r="F186" s="29" t="s">
        <v>1350</v>
      </c>
      <c r="G186" s="25">
        <v>343525</v>
      </c>
      <c r="H186" s="43" t="str">
        <f t="shared" si="6"/>
        <v>OPAC</v>
      </c>
    </row>
    <row r="187" spans="2:8" ht="27">
      <c r="B187" s="24" t="s">
        <v>14</v>
      </c>
      <c r="C187" s="28" t="s">
        <v>111</v>
      </c>
      <c r="D187" s="28" t="s">
        <v>106</v>
      </c>
      <c r="E187" s="26" t="s">
        <v>1276</v>
      </c>
      <c r="F187" s="29" t="s">
        <v>1350</v>
      </c>
      <c r="G187" s="25">
        <v>343525</v>
      </c>
      <c r="H187" s="43" t="str">
        <f t="shared" si="6"/>
        <v>OPAC</v>
      </c>
    </row>
    <row r="188" spans="2:8">
      <c r="B188" s="24" t="s">
        <v>14</v>
      </c>
      <c r="C188" s="28" t="s">
        <v>111</v>
      </c>
      <c r="D188" s="28" t="s">
        <v>106</v>
      </c>
      <c r="E188" s="26" t="s">
        <v>1278</v>
      </c>
      <c r="F188" s="29" t="s">
        <v>1350</v>
      </c>
      <c r="G188" s="25">
        <v>232140</v>
      </c>
      <c r="H188" s="43" t="str">
        <f t="shared" si="6"/>
        <v>OPAC</v>
      </c>
    </row>
    <row r="189" spans="2:8">
      <c r="B189" s="24" t="s">
        <v>14</v>
      </c>
      <c r="C189" s="28" t="s">
        <v>111</v>
      </c>
      <c r="D189" s="28" t="s">
        <v>106</v>
      </c>
      <c r="E189" s="26" t="s">
        <v>1279</v>
      </c>
      <c r="F189" s="29" t="s">
        <v>1350</v>
      </c>
      <c r="G189" s="25">
        <v>232140</v>
      </c>
      <c r="H189" s="43" t="str">
        <f t="shared" si="6"/>
        <v>OPAC</v>
      </c>
    </row>
    <row r="190" spans="2:8">
      <c r="B190" s="24" t="s">
        <v>14</v>
      </c>
      <c r="C190" s="28" t="s">
        <v>111</v>
      </c>
      <c r="D190" s="28" t="s">
        <v>106</v>
      </c>
      <c r="E190" s="26" t="s">
        <v>1277</v>
      </c>
      <c r="F190" s="29" t="s">
        <v>1350</v>
      </c>
      <c r="G190" s="25">
        <v>731097</v>
      </c>
      <c r="H190" s="43" t="str">
        <f t="shared" si="6"/>
        <v>OPAC</v>
      </c>
    </row>
    <row r="191" spans="2:8" ht="27">
      <c r="B191" s="24" t="s">
        <v>14</v>
      </c>
      <c r="C191" s="28" t="s">
        <v>111</v>
      </c>
      <c r="D191" s="28" t="s">
        <v>106</v>
      </c>
      <c r="E191" s="26" t="s">
        <v>1275</v>
      </c>
      <c r="F191" s="29" t="s">
        <v>1350</v>
      </c>
      <c r="G191" s="25">
        <v>731090</v>
      </c>
      <c r="H191" s="43" t="str">
        <f t="shared" si="6"/>
        <v>OPAC</v>
      </c>
    </row>
    <row r="192" spans="2:8">
      <c r="B192" s="24" t="s">
        <v>14</v>
      </c>
      <c r="C192" s="28" t="s">
        <v>111</v>
      </c>
      <c r="D192" s="28" t="s">
        <v>106</v>
      </c>
      <c r="E192" s="24" t="s">
        <v>1274</v>
      </c>
      <c r="F192" s="29" t="s">
        <v>1350</v>
      </c>
      <c r="G192" s="25">
        <v>230578</v>
      </c>
      <c r="H192" s="43" t="str">
        <f t="shared" si="6"/>
        <v>OPAC</v>
      </c>
    </row>
    <row r="193" spans="2:8">
      <c r="B193" s="24" t="s">
        <v>14</v>
      </c>
      <c r="C193" s="28" t="s">
        <v>112</v>
      </c>
      <c r="D193" s="28" t="s">
        <v>113</v>
      </c>
      <c r="E193" s="26" t="s">
        <v>1377</v>
      </c>
      <c r="F193" s="29" t="s">
        <v>1350</v>
      </c>
      <c r="G193" s="25">
        <v>844877</v>
      </c>
      <c r="H193" s="43" t="str">
        <f t="shared" si="6"/>
        <v>OPAC</v>
      </c>
    </row>
    <row r="194" spans="2:8">
      <c r="B194" s="24" t="s">
        <v>14</v>
      </c>
      <c r="C194" s="28" t="s">
        <v>112</v>
      </c>
      <c r="D194" s="28" t="s">
        <v>113</v>
      </c>
      <c r="E194" s="26" t="s">
        <v>1280</v>
      </c>
      <c r="F194" s="29" t="s">
        <v>1350</v>
      </c>
      <c r="G194" s="25">
        <v>794481</v>
      </c>
      <c r="H194" s="43" t="str">
        <f t="shared" si="6"/>
        <v>OPAC</v>
      </c>
    </row>
    <row r="195" spans="2:8">
      <c r="B195" s="24" t="s">
        <v>14</v>
      </c>
      <c r="C195" s="28" t="s">
        <v>114</v>
      </c>
      <c r="D195" s="28" t="s">
        <v>547</v>
      </c>
      <c r="E195" s="26" t="s">
        <v>716</v>
      </c>
      <c r="F195" s="29" t="s">
        <v>1350</v>
      </c>
      <c r="G195" s="25">
        <v>750743</v>
      </c>
      <c r="H195" s="43" t="str">
        <f t="shared" si="6"/>
        <v>OPAC</v>
      </c>
    </row>
    <row r="196" spans="2:8">
      <c r="B196" s="24" t="s">
        <v>14</v>
      </c>
      <c r="C196" s="28" t="s">
        <v>114</v>
      </c>
      <c r="D196" s="28" t="s">
        <v>547</v>
      </c>
      <c r="E196" s="24" t="s">
        <v>717</v>
      </c>
      <c r="F196" s="29" t="s">
        <v>1350</v>
      </c>
      <c r="G196" s="25">
        <v>731264</v>
      </c>
      <c r="H196" s="43" t="str">
        <f t="shared" si="6"/>
        <v>OPAC</v>
      </c>
    </row>
    <row r="197" spans="2:8" ht="27">
      <c r="B197" s="24" t="s">
        <v>14</v>
      </c>
      <c r="C197" s="28" t="s">
        <v>114</v>
      </c>
      <c r="D197" s="28" t="s">
        <v>547</v>
      </c>
      <c r="E197" s="24" t="s">
        <v>718</v>
      </c>
      <c r="F197" s="29" t="s">
        <v>1350</v>
      </c>
      <c r="G197" s="25">
        <v>731105</v>
      </c>
      <c r="H197" s="43" t="str">
        <f t="shared" si="6"/>
        <v>OPAC</v>
      </c>
    </row>
    <row r="198" spans="2:8">
      <c r="B198" s="24" t="s">
        <v>14</v>
      </c>
      <c r="C198" s="28" t="s">
        <v>114</v>
      </c>
      <c r="D198" s="28" t="s">
        <v>547</v>
      </c>
      <c r="E198" s="24" t="s">
        <v>719</v>
      </c>
      <c r="F198" s="29" t="s">
        <v>1350</v>
      </c>
      <c r="G198" s="25">
        <v>734714</v>
      </c>
      <c r="H198" s="43" t="str">
        <f t="shared" si="6"/>
        <v>OPAC</v>
      </c>
    </row>
    <row r="199" spans="2:8" ht="27">
      <c r="B199" s="24" t="s">
        <v>14</v>
      </c>
      <c r="C199" s="28" t="s">
        <v>114</v>
      </c>
      <c r="D199" s="28" t="s">
        <v>547</v>
      </c>
      <c r="E199" s="24" t="s">
        <v>720</v>
      </c>
      <c r="F199" s="29" t="s">
        <v>1358</v>
      </c>
      <c r="G199" s="25"/>
      <c r="H199" s="29"/>
    </row>
    <row r="200" spans="2:8" ht="27">
      <c r="B200" s="24" t="s">
        <v>14</v>
      </c>
      <c r="C200" s="28" t="s">
        <v>114</v>
      </c>
      <c r="D200" s="28" t="s">
        <v>547</v>
      </c>
      <c r="E200" s="24" t="s">
        <v>1384</v>
      </c>
      <c r="F200" s="29" t="s">
        <v>1350</v>
      </c>
      <c r="G200" s="25">
        <v>124364</v>
      </c>
      <c r="H200" s="43" t="str">
        <f t="shared" ref="H200:H223" si="7">HYPERLINK("http://klibs1.kj.yamagata-u.ac.jp/mylimedio/search/search.do?keyword=%23ID%3D"&amp;G200,"OPAC")</f>
        <v>OPAC</v>
      </c>
    </row>
    <row r="201" spans="2:8" ht="27">
      <c r="B201" s="24" t="s">
        <v>14</v>
      </c>
      <c r="C201" s="28" t="s">
        <v>114</v>
      </c>
      <c r="D201" s="28" t="s">
        <v>547</v>
      </c>
      <c r="E201" s="24" t="s">
        <v>1385</v>
      </c>
      <c r="F201" s="29" t="s">
        <v>1350</v>
      </c>
      <c r="G201" s="25">
        <v>149236</v>
      </c>
      <c r="H201" s="43" t="str">
        <f t="shared" si="7"/>
        <v>OPAC</v>
      </c>
    </row>
    <row r="202" spans="2:8">
      <c r="B202" s="24" t="s">
        <v>14</v>
      </c>
      <c r="C202" s="28" t="s">
        <v>115</v>
      </c>
      <c r="D202" s="28" t="s">
        <v>116</v>
      </c>
      <c r="E202" s="24" t="s">
        <v>1528</v>
      </c>
      <c r="F202" s="29" t="s">
        <v>1350</v>
      </c>
      <c r="G202" s="25">
        <v>229781</v>
      </c>
      <c r="H202" s="43" t="str">
        <f t="shared" si="7"/>
        <v>OPAC</v>
      </c>
    </row>
    <row r="203" spans="2:8" ht="27">
      <c r="B203" s="24" t="s">
        <v>14</v>
      </c>
      <c r="C203" s="28" t="s">
        <v>115</v>
      </c>
      <c r="D203" s="28" t="s">
        <v>116</v>
      </c>
      <c r="E203" s="24" t="s">
        <v>1529</v>
      </c>
      <c r="F203" s="29" t="s">
        <v>1350</v>
      </c>
      <c r="G203" s="25">
        <v>237011</v>
      </c>
      <c r="H203" s="43" t="str">
        <f t="shared" si="7"/>
        <v>OPAC</v>
      </c>
    </row>
    <row r="204" spans="2:8" ht="27">
      <c r="B204" s="24" t="s">
        <v>14</v>
      </c>
      <c r="C204" s="28" t="s">
        <v>117</v>
      </c>
      <c r="D204" s="28" t="s">
        <v>118</v>
      </c>
      <c r="E204" s="26" t="s">
        <v>119</v>
      </c>
      <c r="F204" s="29" t="s">
        <v>1350</v>
      </c>
      <c r="G204" s="25">
        <v>748544</v>
      </c>
      <c r="H204" s="43" t="str">
        <f t="shared" si="7"/>
        <v>OPAC</v>
      </c>
    </row>
    <row r="205" spans="2:8" ht="27">
      <c r="B205" s="24" t="s">
        <v>14</v>
      </c>
      <c r="C205" s="28" t="s">
        <v>121</v>
      </c>
      <c r="D205" s="28" t="s">
        <v>122</v>
      </c>
      <c r="E205" s="26" t="s">
        <v>722</v>
      </c>
      <c r="F205" s="27" t="s">
        <v>1350</v>
      </c>
      <c r="G205" s="25">
        <v>721833</v>
      </c>
      <c r="H205" s="43" t="str">
        <f t="shared" si="7"/>
        <v>OPAC</v>
      </c>
    </row>
    <row r="206" spans="2:8" ht="27">
      <c r="B206" s="24" t="s">
        <v>14</v>
      </c>
      <c r="C206" s="28" t="s">
        <v>121</v>
      </c>
      <c r="D206" s="28" t="s">
        <v>122</v>
      </c>
      <c r="E206" s="26" t="s">
        <v>723</v>
      </c>
      <c r="F206" s="27" t="s">
        <v>1350</v>
      </c>
      <c r="G206" s="25">
        <v>843591</v>
      </c>
      <c r="H206" s="43" t="str">
        <f t="shared" si="7"/>
        <v>OPAC</v>
      </c>
    </row>
    <row r="207" spans="2:8" ht="27">
      <c r="B207" s="24" t="s">
        <v>14</v>
      </c>
      <c r="C207" s="28" t="s">
        <v>121</v>
      </c>
      <c r="D207" s="28" t="s">
        <v>122</v>
      </c>
      <c r="E207" s="26" t="s">
        <v>1602</v>
      </c>
      <c r="F207" s="27" t="s">
        <v>1350</v>
      </c>
      <c r="G207" s="25">
        <v>125717</v>
      </c>
      <c r="H207" s="43" t="str">
        <f t="shared" si="7"/>
        <v>OPAC</v>
      </c>
    </row>
    <row r="208" spans="2:8" ht="27">
      <c r="B208" s="24" t="s">
        <v>14</v>
      </c>
      <c r="C208" s="28" t="s">
        <v>123</v>
      </c>
      <c r="D208" s="28" t="s">
        <v>96</v>
      </c>
      <c r="E208" s="26" t="s">
        <v>1102</v>
      </c>
      <c r="F208" s="27" t="s">
        <v>1350</v>
      </c>
      <c r="G208" s="25">
        <v>835264</v>
      </c>
      <c r="H208" s="43" t="str">
        <f t="shared" si="7"/>
        <v>OPAC</v>
      </c>
    </row>
    <row r="209" spans="2:8" ht="27">
      <c r="B209" s="24" t="s">
        <v>14</v>
      </c>
      <c r="C209" s="28" t="s">
        <v>123</v>
      </c>
      <c r="D209" s="28" t="s">
        <v>96</v>
      </c>
      <c r="E209" s="24" t="s">
        <v>1282</v>
      </c>
      <c r="F209" s="27" t="s">
        <v>1350</v>
      </c>
      <c r="G209" s="25">
        <v>835270</v>
      </c>
      <c r="H209" s="43" t="str">
        <f t="shared" si="7"/>
        <v>OPAC</v>
      </c>
    </row>
    <row r="210" spans="2:8" ht="27">
      <c r="B210" s="24" t="s">
        <v>14</v>
      </c>
      <c r="C210" s="28" t="s">
        <v>123</v>
      </c>
      <c r="D210" s="28" t="s">
        <v>96</v>
      </c>
      <c r="E210" s="26" t="s">
        <v>1451</v>
      </c>
      <c r="F210" s="27" t="s">
        <v>1350</v>
      </c>
      <c r="G210" s="25">
        <v>284816</v>
      </c>
      <c r="H210" s="43" t="str">
        <f t="shared" si="7"/>
        <v>OPAC</v>
      </c>
    </row>
    <row r="211" spans="2:8" ht="27">
      <c r="B211" s="24" t="s">
        <v>14</v>
      </c>
      <c r="C211" s="28" t="s">
        <v>123</v>
      </c>
      <c r="D211" s="28" t="s">
        <v>96</v>
      </c>
      <c r="E211" s="26" t="s">
        <v>1168</v>
      </c>
      <c r="F211" s="27" t="s">
        <v>1350</v>
      </c>
      <c r="G211" s="25">
        <v>258037</v>
      </c>
      <c r="H211" s="43" t="str">
        <f t="shared" si="7"/>
        <v>OPAC</v>
      </c>
    </row>
    <row r="212" spans="2:8" ht="27">
      <c r="B212" s="24" t="s">
        <v>14</v>
      </c>
      <c r="C212" s="28" t="s">
        <v>123</v>
      </c>
      <c r="D212" s="28" t="s">
        <v>96</v>
      </c>
      <c r="E212" s="24" t="s">
        <v>1169</v>
      </c>
      <c r="F212" s="27" t="s">
        <v>1350</v>
      </c>
      <c r="G212" s="25">
        <v>257462</v>
      </c>
      <c r="H212" s="43" t="str">
        <f t="shared" si="7"/>
        <v>OPAC</v>
      </c>
    </row>
    <row r="213" spans="2:8" ht="27">
      <c r="B213" s="24" t="s">
        <v>14</v>
      </c>
      <c r="C213" s="28" t="s">
        <v>123</v>
      </c>
      <c r="D213" s="28" t="s">
        <v>96</v>
      </c>
      <c r="E213" s="24" t="s">
        <v>1170</v>
      </c>
      <c r="F213" s="27" t="s">
        <v>1350</v>
      </c>
      <c r="G213" s="25">
        <v>480431</v>
      </c>
      <c r="H213" s="43" t="str">
        <f t="shared" si="7"/>
        <v>OPAC</v>
      </c>
    </row>
    <row r="214" spans="2:8" ht="27">
      <c r="B214" s="24" t="s">
        <v>14</v>
      </c>
      <c r="C214" s="28" t="s">
        <v>123</v>
      </c>
      <c r="D214" s="28" t="s">
        <v>96</v>
      </c>
      <c r="E214" s="24" t="s">
        <v>1171</v>
      </c>
      <c r="F214" s="27" t="s">
        <v>1350</v>
      </c>
      <c r="G214" s="25">
        <v>835270</v>
      </c>
      <c r="H214" s="43" t="str">
        <f t="shared" si="7"/>
        <v>OPAC</v>
      </c>
    </row>
    <row r="215" spans="2:8" ht="27">
      <c r="B215" s="24" t="s">
        <v>14</v>
      </c>
      <c r="C215" s="28" t="s">
        <v>124</v>
      </c>
      <c r="D215" s="28" t="s">
        <v>125</v>
      </c>
      <c r="E215" s="26" t="s">
        <v>1471</v>
      </c>
      <c r="F215" s="27" t="s">
        <v>1350</v>
      </c>
      <c r="G215" s="25">
        <v>484377</v>
      </c>
      <c r="H215" s="43" t="str">
        <f t="shared" si="7"/>
        <v>OPAC</v>
      </c>
    </row>
    <row r="216" spans="2:8">
      <c r="B216" s="24" t="s">
        <v>14</v>
      </c>
      <c r="C216" s="28" t="s">
        <v>124</v>
      </c>
      <c r="D216" s="28" t="s">
        <v>125</v>
      </c>
      <c r="E216" s="26" t="s">
        <v>1472</v>
      </c>
      <c r="F216" s="27" t="s">
        <v>1350</v>
      </c>
      <c r="G216" s="25">
        <v>731265</v>
      </c>
      <c r="H216" s="43" t="str">
        <f t="shared" si="7"/>
        <v>OPAC</v>
      </c>
    </row>
    <row r="217" spans="2:8">
      <c r="B217" s="24" t="s">
        <v>14</v>
      </c>
      <c r="C217" s="28" t="s">
        <v>124</v>
      </c>
      <c r="D217" s="28" t="s">
        <v>125</v>
      </c>
      <c r="E217" s="26" t="s">
        <v>1473</v>
      </c>
      <c r="F217" s="27" t="s">
        <v>1350</v>
      </c>
      <c r="G217" s="25">
        <v>40617</v>
      </c>
      <c r="H217" s="43" t="str">
        <f t="shared" si="7"/>
        <v>OPAC</v>
      </c>
    </row>
    <row r="218" spans="2:8" ht="27">
      <c r="B218" s="24" t="s">
        <v>14</v>
      </c>
      <c r="C218" s="28" t="s">
        <v>124</v>
      </c>
      <c r="D218" s="28" t="s">
        <v>125</v>
      </c>
      <c r="E218" s="26" t="s">
        <v>724</v>
      </c>
      <c r="F218" s="27" t="s">
        <v>1350</v>
      </c>
      <c r="G218" s="25">
        <v>484377</v>
      </c>
      <c r="H218" s="43" t="str">
        <f t="shared" si="7"/>
        <v>OPAC</v>
      </c>
    </row>
    <row r="219" spans="2:8">
      <c r="B219" s="24" t="s">
        <v>14</v>
      </c>
      <c r="C219" s="28" t="s">
        <v>124</v>
      </c>
      <c r="D219" s="28" t="s">
        <v>125</v>
      </c>
      <c r="E219" s="26" t="s">
        <v>1472</v>
      </c>
      <c r="F219" s="27" t="s">
        <v>1350</v>
      </c>
      <c r="G219" s="25">
        <v>731265</v>
      </c>
      <c r="H219" s="43" t="str">
        <f t="shared" si="7"/>
        <v>OPAC</v>
      </c>
    </row>
    <row r="220" spans="2:8" ht="27">
      <c r="B220" s="24" t="s">
        <v>14</v>
      </c>
      <c r="C220" s="28" t="s">
        <v>123</v>
      </c>
      <c r="D220" s="28" t="s">
        <v>95</v>
      </c>
      <c r="E220" s="24" t="s">
        <v>1169</v>
      </c>
      <c r="F220" s="27" t="s">
        <v>1350</v>
      </c>
      <c r="G220" s="25">
        <v>257462</v>
      </c>
      <c r="H220" s="43" t="str">
        <f t="shared" si="7"/>
        <v>OPAC</v>
      </c>
    </row>
    <row r="221" spans="2:8" ht="27">
      <c r="B221" s="24" t="s">
        <v>14</v>
      </c>
      <c r="C221" s="28" t="s">
        <v>126</v>
      </c>
      <c r="D221" s="28" t="s">
        <v>127</v>
      </c>
      <c r="E221" s="26" t="s">
        <v>725</v>
      </c>
      <c r="F221" s="27" t="s">
        <v>1350</v>
      </c>
      <c r="G221" s="25">
        <v>686049</v>
      </c>
      <c r="H221" s="43" t="str">
        <f t="shared" si="7"/>
        <v>OPAC</v>
      </c>
    </row>
    <row r="222" spans="2:8" ht="27">
      <c r="B222" s="24" t="s">
        <v>14</v>
      </c>
      <c r="C222" s="28" t="s">
        <v>126</v>
      </c>
      <c r="D222" s="28" t="s">
        <v>127</v>
      </c>
      <c r="E222" s="26" t="s">
        <v>726</v>
      </c>
      <c r="F222" s="27" t="s">
        <v>1350</v>
      </c>
      <c r="G222" s="25">
        <v>43412</v>
      </c>
      <c r="H222" s="43" t="str">
        <f t="shared" si="7"/>
        <v>OPAC</v>
      </c>
    </row>
    <row r="223" spans="2:8" ht="27">
      <c r="B223" s="24" t="s">
        <v>14</v>
      </c>
      <c r="C223" s="28" t="s">
        <v>121</v>
      </c>
      <c r="D223" s="28" t="s">
        <v>128</v>
      </c>
      <c r="E223" s="24" t="s">
        <v>695</v>
      </c>
      <c r="F223" s="27" t="s">
        <v>1350</v>
      </c>
      <c r="G223" s="25">
        <v>262376</v>
      </c>
      <c r="H223" s="43" t="str">
        <f t="shared" si="7"/>
        <v>OPAC</v>
      </c>
    </row>
    <row r="224" spans="2:8" ht="27">
      <c r="B224" s="24" t="s">
        <v>14</v>
      </c>
      <c r="C224" s="28" t="s">
        <v>129</v>
      </c>
      <c r="D224" s="28" t="s">
        <v>130</v>
      </c>
      <c r="E224" s="26" t="s">
        <v>1475</v>
      </c>
      <c r="F224" s="27" t="s">
        <v>1358</v>
      </c>
      <c r="G224" s="25"/>
      <c r="H224" s="44"/>
    </row>
    <row r="225" spans="2:8">
      <c r="B225" s="24" t="s">
        <v>14</v>
      </c>
      <c r="C225" s="28" t="s">
        <v>129</v>
      </c>
      <c r="D225" s="28" t="s">
        <v>130</v>
      </c>
      <c r="E225" s="26" t="s">
        <v>1474</v>
      </c>
      <c r="F225" s="27" t="s">
        <v>1350</v>
      </c>
      <c r="G225" s="25">
        <v>838275</v>
      </c>
      <c r="H225" s="43" t="str">
        <f>HYPERLINK("http://klibs1.kj.yamagata-u.ac.jp/mylimedio/search/search.do?keyword=%23ID%3D"&amp;G225,"OPAC")</f>
        <v>OPAC</v>
      </c>
    </row>
    <row r="226" spans="2:8" ht="27">
      <c r="B226" s="24" t="s">
        <v>14</v>
      </c>
      <c r="C226" s="28" t="s">
        <v>131</v>
      </c>
      <c r="D226" s="28" t="s">
        <v>132</v>
      </c>
      <c r="E226" s="26" t="s">
        <v>1057</v>
      </c>
      <c r="F226" s="27" t="s">
        <v>1350</v>
      </c>
      <c r="G226" s="25">
        <v>790795</v>
      </c>
      <c r="H226" s="43" t="str">
        <f>HYPERLINK("http://klibs1.kj.yamagata-u.ac.jp/mylimedio/search/search.do?keyword=%23ID%3D"&amp;G226,"OPAC")</f>
        <v>OPAC</v>
      </c>
    </row>
    <row r="227" spans="2:8">
      <c r="B227" s="24" t="s">
        <v>14</v>
      </c>
      <c r="C227" s="28" t="s">
        <v>131</v>
      </c>
      <c r="D227" s="28" t="s">
        <v>133</v>
      </c>
      <c r="E227" s="26" t="s">
        <v>1056</v>
      </c>
      <c r="F227" s="27" t="s">
        <v>1350</v>
      </c>
      <c r="G227" s="25">
        <v>237372</v>
      </c>
      <c r="H227" s="43" t="str">
        <f>HYPERLINK("http://klibs1.kj.yamagata-u.ac.jp/mylimedio/search/search.do?keyword=%23ID%3D"&amp;G227,"OPAC")</f>
        <v>OPAC</v>
      </c>
    </row>
    <row r="228" spans="2:8" ht="27">
      <c r="B228" s="24" t="s">
        <v>14</v>
      </c>
      <c r="C228" s="28" t="s">
        <v>31</v>
      </c>
      <c r="D228" s="28" t="s">
        <v>32</v>
      </c>
      <c r="E228" s="26" t="s">
        <v>1389</v>
      </c>
      <c r="F228" s="27" t="s">
        <v>1350</v>
      </c>
      <c r="G228" s="25">
        <v>231869</v>
      </c>
      <c r="H228" s="43" t="str">
        <f>HYPERLINK("http://klibs1.kj.yamagata-u.ac.jp/mylimedio/search/search.do?keyword=%23ID%3D"&amp;G228,"OPAC")</f>
        <v>OPAC</v>
      </c>
    </row>
    <row r="229" spans="2:8">
      <c r="B229" s="24" t="s">
        <v>14</v>
      </c>
      <c r="C229" s="28" t="s">
        <v>5</v>
      </c>
      <c r="D229" s="28" t="s">
        <v>511</v>
      </c>
      <c r="E229" s="26" t="s">
        <v>1065</v>
      </c>
      <c r="F229" s="27" t="s">
        <v>1350</v>
      </c>
      <c r="G229" s="25">
        <v>731269</v>
      </c>
      <c r="H229" s="43" t="str">
        <f>HYPERLINK("http://klibs1.kj.yamagata-u.ac.jp/mylimedio/search/search.do?keyword=%23ID%3D"&amp;G229,"OPAC")</f>
        <v>OPAC</v>
      </c>
    </row>
    <row r="230" spans="2:8" ht="27">
      <c r="B230" s="24" t="s">
        <v>14</v>
      </c>
      <c r="C230" s="28" t="s">
        <v>5</v>
      </c>
      <c r="D230" s="28" t="s">
        <v>511</v>
      </c>
      <c r="E230" s="26" t="s">
        <v>1520</v>
      </c>
      <c r="F230" s="27" t="s">
        <v>1350</v>
      </c>
      <c r="G230" s="25"/>
      <c r="H230" s="29"/>
    </row>
    <row r="231" spans="2:8" ht="27">
      <c r="B231" s="24" t="s">
        <v>14</v>
      </c>
      <c r="C231" s="28" t="s">
        <v>134</v>
      </c>
      <c r="D231" s="28" t="s">
        <v>135</v>
      </c>
      <c r="E231" s="26" t="s">
        <v>136</v>
      </c>
      <c r="F231" s="27" t="s">
        <v>1350</v>
      </c>
      <c r="G231" s="25">
        <v>832922</v>
      </c>
      <c r="H231" s="43" t="str">
        <f t="shared" ref="H231:H238" si="8">HYPERLINK("http://klibs1.kj.yamagata-u.ac.jp/mylimedio/search/search.do?keyword=%23ID%3D"&amp;G231,"OPAC")</f>
        <v>OPAC</v>
      </c>
    </row>
    <row r="232" spans="2:8" ht="27">
      <c r="B232" s="24" t="s">
        <v>14</v>
      </c>
      <c r="C232" s="28" t="s">
        <v>137</v>
      </c>
      <c r="D232" s="28" t="s">
        <v>138</v>
      </c>
      <c r="E232" s="26" t="s">
        <v>422</v>
      </c>
      <c r="F232" s="27" t="s">
        <v>1350</v>
      </c>
      <c r="G232" s="25">
        <v>227275</v>
      </c>
      <c r="H232" s="43" t="str">
        <f t="shared" si="8"/>
        <v>OPAC</v>
      </c>
    </row>
    <row r="233" spans="2:8" ht="27">
      <c r="B233" s="24" t="s">
        <v>14</v>
      </c>
      <c r="C233" s="28" t="s">
        <v>137</v>
      </c>
      <c r="D233" s="28" t="s">
        <v>549</v>
      </c>
      <c r="E233" s="26" t="s">
        <v>727</v>
      </c>
      <c r="F233" s="27" t="s">
        <v>1350</v>
      </c>
      <c r="G233" s="25">
        <v>228188</v>
      </c>
      <c r="H233" s="43" t="str">
        <f t="shared" si="8"/>
        <v>OPAC</v>
      </c>
    </row>
    <row r="234" spans="2:8">
      <c r="B234" s="24" t="s">
        <v>14</v>
      </c>
      <c r="C234" s="28" t="s">
        <v>139</v>
      </c>
      <c r="D234" s="28" t="s">
        <v>550</v>
      </c>
      <c r="E234" s="26" t="s">
        <v>1285</v>
      </c>
      <c r="F234" s="27" t="s">
        <v>1350</v>
      </c>
      <c r="G234" s="25">
        <v>860785</v>
      </c>
      <c r="H234" s="43" t="str">
        <f t="shared" si="8"/>
        <v>OPAC</v>
      </c>
    </row>
    <row r="235" spans="2:8">
      <c r="B235" s="24" t="s">
        <v>14</v>
      </c>
      <c r="C235" s="28" t="s">
        <v>139</v>
      </c>
      <c r="D235" s="28" t="s">
        <v>550</v>
      </c>
      <c r="E235" s="26" t="s">
        <v>1284</v>
      </c>
      <c r="F235" s="27" t="s">
        <v>1350</v>
      </c>
      <c r="G235" s="25">
        <v>277290</v>
      </c>
      <c r="H235" s="43" t="str">
        <f t="shared" si="8"/>
        <v>OPAC</v>
      </c>
    </row>
    <row r="236" spans="2:8" ht="27">
      <c r="B236" s="24" t="s">
        <v>14</v>
      </c>
      <c r="C236" s="28" t="s">
        <v>139</v>
      </c>
      <c r="D236" s="28" t="s">
        <v>550</v>
      </c>
      <c r="E236" s="24" t="s">
        <v>1283</v>
      </c>
      <c r="F236" s="27" t="s">
        <v>1350</v>
      </c>
      <c r="G236" s="25">
        <v>658953</v>
      </c>
      <c r="H236" s="43" t="str">
        <f t="shared" si="8"/>
        <v>OPAC</v>
      </c>
    </row>
    <row r="237" spans="2:8">
      <c r="B237" s="24" t="s">
        <v>14</v>
      </c>
      <c r="C237" s="28" t="s">
        <v>139</v>
      </c>
      <c r="D237" s="28" t="s">
        <v>339</v>
      </c>
      <c r="E237" s="26" t="s">
        <v>1285</v>
      </c>
      <c r="F237" s="27" t="s">
        <v>1350</v>
      </c>
      <c r="G237" s="25">
        <v>860785</v>
      </c>
      <c r="H237" s="43" t="str">
        <f t="shared" si="8"/>
        <v>OPAC</v>
      </c>
    </row>
    <row r="238" spans="2:8" ht="27">
      <c r="B238" s="24" t="s">
        <v>14</v>
      </c>
      <c r="C238" s="28" t="s">
        <v>139</v>
      </c>
      <c r="D238" s="28" t="s">
        <v>339</v>
      </c>
      <c r="E238" s="24" t="s">
        <v>1283</v>
      </c>
      <c r="F238" s="27" t="s">
        <v>1350</v>
      </c>
      <c r="G238" s="25">
        <v>658953</v>
      </c>
      <c r="H238" s="43" t="str">
        <f t="shared" si="8"/>
        <v>OPAC</v>
      </c>
    </row>
    <row r="239" spans="2:8">
      <c r="B239" s="24" t="s">
        <v>14</v>
      </c>
      <c r="C239" s="28" t="s">
        <v>140</v>
      </c>
      <c r="D239" s="28" t="s">
        <v>551</v>
      </c>
      <c r="E239" s="26" t="s">
        <v>1286</v>
      </c>
      <c r="F239" s="27" t="s">
        <v>1358</v>
      </c>
      <c r="G239" s="25"/>
      <c r="H239" s="44"/>
    </row>
    <row r="240" spans="2:8">
      <c r="B240" s="24" t="s">
        <v>14</v>
      </c>
      <c r="C240" s="28" t="s">
        <v>140</v>
      </c>
      <c r="D240" s="28" t="s">
        <v>551</v>
      </c>
      <c r="E240" s="26" t="s">
        <v>1285</v>
      </c>
      <c r="F240" s="27" t="s">
        <v>1350</v>
      </c>
      <c r="G240" s="25">
        <v>860785</v>
      </c>
      <c r="H240" s="43" t="str">
        <f>HYPERLINK("http://klibs1.kj.yamagata-u.ac.jp/mylimedio/search/search.do?keyword=%23ID%3D"&amp;G240,"OPAC")</f>
        <v>OPAC</v>
      </c>
    </row>
    <row r="241" spans="2:8" ht="27">
      <c r="B241" s="24" t="s">
        <v>14</v>
      </c>
      <c r="C241" s="28" t="s">
        <v>140</v>
      </c>
      <c r="D241" s="28" t="s">
        <v>551</v>
      </c>
      <c r="E241" s="24" t="s">
        <v>1283</v>
      </c>
      <c r="F241" s="27" t="s">
        <v>1350</v>
      </c>
      <c r="G241" s="25">
        <v>658953</v>
      </c>
      <c r="H241" s="43" t="str">
        <f>HYPERLINK("http://klibs1.kj.yamagata-u.ac.jp/mylimedio/search/search.do?keyword=%23ID%3D"&amp;G241,"OPAC")</f>
        <v>OPAC</v>
      </c>
    </row>
    <row r="242" spans="2:8" ht="27">
      <c r="B242" s="24" t="s">
        <v>14</v>
      </c>
      <c r="C242" s="28" t="s">
        <v>140</v>
      </c>
      <c r="D242" s="28" t="s">
        <v>551</v>
      </c>
      <c r="E242" s="24" t="s">
        <v>1288</v>
      </c>
      <c r="F242" s="27" t="s">
        <v>1350</v>
      </c>
      <c r="G242" s="25">
        <v>332114</v>
      </c>
      <c r="H242" s="43" t="str">
        <f>HYPERLINK("http://klibs1.kj.yamagata-u.ac.jp/mylimedio/search/search.do?keyword=%23ID%3D"&amp;G242,"OPAC")</f>
        <v>OPAC</v>
      </c>
    </row>
    <row r="243" spans="2:8">
      <c r="B243" s="24" t="s">
        <v>14</v>
      </c>
      <c r="C243" s="28" t="s">
        <v>140</v>
      </c>
      <c r="D243" s="28" t="s">
        <v>552</v>
      </c>
      <c r="E243" s="26" t="s">
        <v>1286</v>
      </c>
      <c r="F243" s="27" t="s">
        <v>1358</v>
      </c>
      <c r="G243" s="25"/>
      <c r="H243" s="44"/>
    </row>
    <row r="244" spans="2:8">
      <c r="B244" s="24" t="s">
        <v>14</v>
      </c>
      <c r="C244" s="28" t="s">
        <v>140</v>
      </c>
      <c r="D244" s="28" t="s">
        <v>552</v>
      </c>
      <c r="E244" s="26" t="s">
        <v>1287</v>
      </c>
      <c r="F244" s="27" t="s">
        <v>1392</v>
      </c>
      <c r="G244" s="25">
        <v>277290</v>
      </c>
      <c r="H244" s="43" t="str">
        <f t="shared" ref="H244:H262" si="9">HYPERLINK("http://klibs1.kj.yamagata-u.ac.jp/mylimedio/search/search.do?keyword=%23ID%3D"&amp;G244,"OPAC")</f>
        <v>OPAC</v>
      </c>
    </row>
    <row r="245" spans="2:8" ht="27">
      <c r="B245" s="24" t="s">
        <v>14</v>
      </c>
      <c r="C245" s="28" t="s">
        <v>145</v>
      </c>
      <c r="D245" s="28" t="s">
        <v>553</v>
      </c>
      <c r="E245" s="26" t="s">
        <v>1393</v>
      </c>
      <c r="F245" s="27" t="s">
        <v>1350</v>
      </c>
      <c r="G245" s="25">
        <v>834112</v>
      </c>
      <c r="H245" s="43" t="str">
        <f t="shared" si="9"/>
        <v>OPAC</v>
      </c>
    </row>
    <row r="246" spans="2:8" ht="27">
      <c r="B246" s="24" t="s">
        <v>14</v>
      </c>
      <c r="C246" s="28" t="s">
        <v>145</v>
      </c>
      <c r="D246" s="28" t="s">
        <v>553</v>
      </c>
      <c r="E246" s="26" t="s">
        <v>1215</v>
      </c>
      <c r="F246" s="27" t="s">
        <v>1350</v>
      </c>
      <c r="G246" s="25">
        <v>792944</v>
      </c>
      <c r="H246" s="43" t="str">
        <f t="shared" si="9"/>
        <v>OPAC</v>
      </c>
    </row>
    <row r="247" spans="2:8" ht="27">
      <c r="B247" s="24" t="s">
        <v>14</v>
      </c>
      <c r="C247" s="28" t="s">
        <v>141</v>
      </c>
      <c r="D247" s="28" t="s">
        <v>142</v>
      </c>
      <c r="E247" s="26" t="s">
        <v>728</v>
      </c>
      <c r="F247" s="27" t="s">
        <v>1395</v>
      </c>
      <c r="G247" s="25">
        <v>851857</v>
      </c>
      <c r="H247" s="43" t="str">
        <f t="shared" si="9"/>
        <v>OPAC</v>
      </c>
    </row>
    <row r="248" spans="2:8" ht="27">
      <c r="B248" s="24" t="s">
        <v>14</v>
      </c>
      <c r="C248" s="28" t="s">
        <v>143</v>
      </c>
      <c r="D248" s="28" t="s">
        <v>146</v>
      </c>
      <c r="E248" s="26" t="s">
        <v>1143</v>
      </c>
      <c r="F248" s="27" t="s">
        <v>1350</v>
      </c>
      <c r="G248" s="25">
        <v>860785</v>
      </c>
      <c r="H248" s="43" t="str">
        <f t="shared" si="9"/>
        <v>OPAC</v>
      </c>
    </row>
    <row r="249" spans="2:8">
      <c r="B249" s="24" t="s">
        <v>14</v>
      </c>
      <c r="C249" s="28" t="s">
        <v>143</v>
      </c>
      <c r="D249" s="28" t="s">
        <v>146</v>
      </c>
      <c r="E249" s="26" t="s">
        <v>1396</v>
      </c>
      <c r="F249" s="27" t="s">
        <v>1350</v>
      </c>
      <c r="G249" s="25">
        <v>658953</v>
      </c>
      <c r="H249" s="43" t="str">
        <f t="shared" si="9"/>
        <v>OPAC</v>
      </c>
    </row>
    <row r="250" spans="2:8" ht="27">
      <c r="B250" s="24" t="s">
        <v>1250</v>
      </c>
      <c r="C250" s="28" t="s">
        <v>1248</v>
      </c>
      <c r="D250" s="28" t="s">
        <v>144</v>
      </c>
      <c r="E250" s="26" t="s">
        <v>1476</v>
      </c>
      <c r="F250" s="27" t="s">
        <v>1350</v>
      </c>
      <c r="G250" s="25">
        <v>862086</v>
      </c>
      <c r="H250" s="43" t="str">
        <f t="shared" si="9"/>
        <v>OPAC</v>
      </c>
    </row>
    <row r="251" spans="2:8">
      <c r="B251" s="24" t="s">
        <v>1238</v>
      </c>
      <c r="C251" s="28" t="s">
        <v>1248</v>
      </c>
      <c r="D251" s="28" t="s">
        <v>144</v>
      </c>
      <c r="E251" s="26" t="s">
        <v>1477</v>
      </c>
      <c r="F251" s="27" t="s">
        <v>1350</v>
      </c>
      <c r="G251" s="25">
        <v>228188</v>
      </c>
      <c r="H251" s="43" t="str">
        <f t="shared" si="9"/>
        <v>OPAC</v>
      </c>
    </row>
    <row r="252" spans="2:8">
      <c r="B252" s="24" t="s">
        <v>1251</v>
      </c>
      <c r="C252" s="28" t="s">
        <v>1249</v>
      </c>
      <c r="D252" s="28" t="s">
        <v>1252</v>
      </c>
      <c r="E252" s="26" t="s">
        <v>1014</v>
      </c>
      <c r="F252" s="27" t="s">
        <v>1350</v>
      </c>
      <c r="G252" s="25">
        <v>228188</v>
      </c>
      <c r="H252" s="43" t="str">
        <f t="shared" si="9"/>
        <v>OPAC</v>
      </c>
    </row>
    <row r="253" spans="2:8" ht="27">
      <c r="B253" s="30" t="s">
        <v>1251</v>
      </c>
      <c r="C253" s="35" t="s">
        <v>1249</v>
      </c>
      <c r="D253" s="35" t="s">
        <v>1252</v>
      </c>
      <c r="E253" s="32" t="s">
        <v>1015</v>
      </c>
      <c r="F253" s="27" t="s">
        <v>1350</v>
      </c>
      <c r="G253" s="31">
        <v>862084</v>
      </c>
      <c r="H253" s="43" t="str">
        <f t="shared" si="9"/>
        <v>OPAC</v>
      </c>
    </row>
    <row r="254" spans="2:8">
      <c r="B254" s="24" t="s">
        <v>1250</v>
      </c>
      <c r="C254" s="28" t="s">
        <v>147</v>
      </c>
      <c r="D254" s="28" t="s">
        <v>148</v>
      </c>
      <c r="E254" s="26" t="s">
        <v>729</v>
      </c>
      <c r="F254" s="27" t="s">
        <v>1350</v>
      </c>
      <c r="G254" s="25">
        <v>832922</v>
      </c>
      <c r="H254" s="43" t="str">
        <f t="shared" si="9"/>
        <v>OPAC</v>
      </c>
    </row>
    <row r="255" spans="2:8" ht="27">
      <c r="B255" s="24" t="s">
        <v>1250</v>
      </c>
      <c r="C255" s="28" t="s">
        <v>147</v>
      </c>
      <c r="D255" s="28" t="s">
        <v>148</v>
      </c>
      <c r="E255" s="26" t="s">
        <v>1260</v>
      </c>
      <c r="F255" s="27" t="s">
        <v>1350</v>
      </c>
      <c r="G255" s="25">
        <v>128238</v>
      </c>
      <c r="H255" s="43" t="str">
        <f t="shared" si="9"/>
        <v>OPAC</v>
      </c>
    </row>
    <row r="256" spans="2:8" s="6" customFormat="1" ht="27">
      <c r="B256" s="30" t="s">
        <v>1251</v>
      </c>
      <c r="C256" s="35" t="s">
        <v>147</v>
      </c>
      <c r="D256" s="35" t="s">
        <v>148</v>
      </c>
      <c r="E256" s="32" t="s">
        <v>730</v>
      </c>
      <c r="F256" s="27" t="s">
        <v>1350</v>
      </c>
      <c r="G256" s="31">
        <v>58602</v>
      </c>
      <c r="H256" s="43" t="str">
        <f t="shared" si="9"/>
        <v>OPAC</v>
      </c>
    </row>
    <row r="257" spans="2:8" ht="27">
      <c r="B257" s="24" t="s">
        <v>14</v>
      </c>
      <c r="C257" s="28" t="s">
        <v>134</v>
      </c>
      <c r="D257" s="28" t="s">
        <v>554</v>
      </c>
      <c r="E257" s="26" t="s">
        <v>731</v>
      </c>
      <c r="F257" s="27" t="s">
        <v>1350</v>
      </c>
      <c r="G257" s="25">
        <v>778933</v>
      </c>
      <c r="H257" s="43" t="str">
        <f t="shared" si="9"/>
        <v>OPAC</v>
      </c>
    </row>
    <row r="258" spans="2:8">
      <c r="B258" s="24" t="s">
        <v>14</v>
      </c>
      <c r="C258" s="28" t="s">
        <v>134</v>
      </c>
      <c r="D258" s="28" t="s">
        <v>554</v>
      </c>
      <c r="E258" s="26" t="s">
        <v>732</v>
      </c>
      <c r="F258" s="27" t="s">
        <v>1350</v>
      </c>
      <c r="G258" s="25">
        <v>128238</v>
      </c>
      <c r="H258" s="43" t="str">
        <f t="shared" si="9"/>
        <v>OPAC</v>
      </c>
    </row>
    <row r="259" spans="2:8" s="6" customFormat="1">
      <c r="B259" s="24" t="s">
        <v>14</v>
      </c>
      <c r="C259" s="28" t="s">
        <v>134</v>
      </c>
      <c r="D259" s="28" t="s">
        <v>554</v>
      </c>
      <c r="E259" s="24" t="s">
        <v>733</v>
      </c>
      <c r="F259" s="27" t="s">
        <v>1350</v>
      </c>
      <c r="G259" s="25">
        <v>58602</v>
      </c>
      <c r="H259" s="43" t="str">
        <f t="shared" si="9"/>
        <v>OPAC</v>
      </c>
    </row>
    <row r="260" spans="2:8" ht="27">
      <c r="B260" s="24" t="s">
        <v>14</v>
      </c>
      <c r="C260" s="28" t="s">
        <v>134</v>
      </c>
      <c r="D260" s="28" t="s">
        <v>554</v>
      </c>
      <c r="E260" s="24" t="s">
        <v>734</v>
      </c>
      <c r="F260" s="27" t="s">
        <v>1350</v>
      </c>
      <c r="G260" s="25">
        <v>843139</v>
      </c>
      <c r="H260" s="43" t="str">
        <f t="shared" si="9"/>
        <v>OPAC</v>
      </c>
    </row>
    <row r="261" spans="2:8" ht="27">
      <c r="B261" s="24" t="s">
        <v>14</v>
      </c>
      <c r="C261" s="28" t="s">
        <v>137</v>
      </c>
      <c r="D261" s="28" t="s">
        <v>555</v>
      </c>
      <c r="E261" s="26" t="s">
        <v>735</v>
      </c>
      <c r="F261" s="27" t="s">
        <v>1350</v>
      </c>
      <c r="G261" s="25">
        <v>229128</v>
      </c>
      <c r="H261" s="43" t="str">
        <f t="shared" si="9"/>
        <v>OPAC</v>
      </c>
    </row>
    <row r="262" spans="2:8">
      <c r="B262" s="24" t="s">
        <v>14</v>
      </c>
      <c r="C262" s="28" t="s">
        <v>139</v>
      </c>
      <c r="D262" s="28" t="s">
        <v>135</v>
      </c>
      <c r="E262" s="26" t="s">
        <v>1103</v>
      </c>
      <c r="F262" s="27" t="s">
        <v>1350</v>
      </c>
      <c r="G262" s="25">
        <v>860785</v>
      </c>
      <c r="H262" s="43" t="str">
        <f t="shared" si="9"/>
        <v>OPAC</v>
      </c>
    </row>
    <row r="263" spans="2:8">
      <c r="B263" s="24" t="s">
        <v>14</v>
      </c>
      <c r="C263" s="28" t="s">
        <v>139</v>
      </c>
      <c r="D263" s="28" t="s">
        <v>135</v>
      </c>
      <c r="E263" s="26" t="s">
        <v>1521</v>
      </c>
      <c r="F263" s="27" t="s">
        <v>1358</v>
      </c>
      <c r="G263" s="25"/>
      <c r="H263" s="29"/>
    </row>
    <row r="264" spans="2:8">
      <c r="B264" s="24" t="s">
        <v>14</v>
      </c>
      <c r="C264" s="28" t="s">
        <v>139</v>
      </c>
      <c r="D264" s="28" t="s">
        <v>135</v>
      </c>
      <c r="E264" s="26" t="s">
        <v>1172</v>
      </c>
      <c r="F264" s="27" t="s">
        <v>1350</v>
      </c>
      <c r="G264" s="25">
        <v>277290</v>
      </c>
      <c r="H264" s="43" t="str">
        <f t="shared" ref="H264:H295" si="10">HYPERLINK("http://klibs1.kj.yamagata-u.ac.jp/mylimedio/search/search.do?keyword=%23ID%3D"&amp;G264,"OPAC")</f>
        <v>OPAC</v>
      </c>
    </row>
    <row r="265" spans="2:8" ht="27">
      <c r="B265" s="24" t="s">
        <v>14</v>
      </c>
      <c r="C265" s="28" t="s">
        <v>139</v>
      </c>
      <c r="D265" s="28" t="s">
        <v>135</v>
      </c>
      <c r="E265" s="24" t="s">
        <v>1390</v>
      </c>
      <c r="F265" s="27" t="s">
        <v>1350</v>
      </c>
      <c r="G265" s="25">
        <v>658953</v>
      </c>
      <c r="H265" s="43" t="str">
        <f t="shared" si="10"/>
        <v>OPAC</v>
      </c>
    </row>
    <row r="266" spans="2:8" ht="27">
      <c r="B266" s="24" t="s">
        <v>14</v>
      </c>
      <c r="C266" s="28" t="s">
        <v>139</v>
      </c>
      <c r="D266" s="28" t="s">
        <v>135</v>
      </c>
      <c r="E266" s="24" t="s">
        <v>1394</v>
      </c>
      <c r="F266" s="27" t="s">
        <v>1350</v>
      </c>
      <c r="G266" s="25">
        <v>332114</v>
      </c>
      <c r="H266" s="43" t="str">
        <f t="shared" si="10"/>
        <v>OPAC</v>
      </c>
    </row>
    <row r="267" spans="2:8" ht="27">
      <c r="B267" s="24" t="s">
        <v>14</v>
      </c>
      <c r="C267" s="28" t="s">
        <v>149</v>
      </c>
      <c r="D267" s="28" t="s">
        <v>150</v>
      </c>
      <c r="E267" s="26" t="s">
        <v>1104</v>
      </c>
      <c r="F267" s="29" t="s">
        <v>1350</v>
      </c>
      <c r="G267" s="25">
        <v>283488</v>
      </c>
      <c r="H267" s="43" t="str">
        <f t="shared" si="10"/>
        <v>OPAC</v>
      </c>
    </row>
    <row r="268" spans="2:8" ht="27">
      <c r="B268" s="24" t="s">
        <v>14</v>
      </c>
      <c r="C268" s="28" t="s">
        <v>149</v>
      </c>
      <c r="D268" s="28" t="s">
        <v>150</v>
      </c>
      <c r="E268" s="26" t="s">
        <v>1289</v>
      </c>
      <c r="F268" s="27" t="s">
        <v>1350</v>
      </c>
      <c r="G268" s="25">
        <v>201756</v>
      </c>
      <c r="H268" s="43" t="str">
        <f t="shared" si="10"/>
        <v>OPAC</v>
      </c>
    </row>
    <row r="269" spans="2:8" ht="27">
      <c r="B269" s="24" t="s">
        <v>14</v>
      </c>
      <c r="C269" s="28" t="s">
        <v>151</v>
      </c>
      <c r="D269" s="28" t="s">
        <v>152</v>
      </c>
      <c r="E269" s="26" t="s">
        <v>1077</v>
      </c>
      <c r="F269" s="29" t="s">
        <v>1350</v>
      </c>
      <c r="G269" s="25">
        <v>481539</v>
      </c>
      <c r="H269" s="43" t="str">
        <f t="shared" si="10"/>
        <v>OPAC</v>
      </c>
    </row>
    <row r="270" spans="2:8">
      <c r="B270" s="24" t="s">
        <v>14</v>
      </c>
      <c r="C270" s="28" t="s">
        <v>151</v>
      </c>
      <c r="D270" s="28" t="s">
        <v>152</v>
      </c>
      <c r="E270" s="26" t="s">
        <v>1244</v>
      </c>
      <c r="F270" s="27" t="s">
        <v>1350</v>
      </c>
      <c r="G270" s="25">
        <v>149236</v>
      </c>
      <c r="H270" s="43" t="str">
        <f t="shared" si="10"/>
        <v>OPAC</v>
      </c>
    </row>
    <row r="271" spans="2:8" ht="27">
      <c r="B271" s="24" t="s">
        <v>14</v>
      </c>
      <c r="C271" s="28" t="s">
        <v>155</v>
      </c>
      <c r="D271" s="28" t="s">
        <v>156</v>
      </c>
      <c r="E271" s="24" t="s">
        <v>736</v>
      </c>
      <c r="F271" s="27" t="s">
        <v>1350</v>
      </c>
      <c r="G271" s="25">
        <v>333669</v>
      </c>
      <c r="H271" s="43" t="str">
        <f t="shared" si="10"/>
        <v>OPAC</v>
      </c>
    </row>
    <row r="272" spans="2:8" ht="27">
      <c r="B272" s="24" t="s">
        <v>14</v>
      </c>
      <c r="C272" s="28" t="s">
        <v>155</v>
      </c>
      <c r="D272" s="28" t="s">
        <v>156</v>
      </c>
      <c r="E272" s="24" t="s">
        <v>737</v>
      </c>
      <c r="F272" s="27" t="s">
        <v>1350</v>
      </c>
      <c r="G272" s="25">
        <v>282401</v>
      </c>
      <c r="H272" s="43" t="str">
        <f t="shared" si="10"/>
        <v>OPAC</v>
      </c>
    </row>
    <row r="273" spans="2:8" ht="27">
      <c r="B273" s="24" t="s">
        <v>14</v>
      </c>
      <c r="C273" s="28" t="s">
        <v>155</v>
      </c>
      <c r="D273" s="28" t="s">
        <v>156</v>
      </c>
      <c r="E273" s="24" t="s">
        <v>738</v>
      </c>
      <c r="F273" s="27" t="s">
        <v>1350</v>
      </c>
      <c r="G273" s="25">
        <v>126926</v>
      </c>
      <c r="H273" s="43" t="str">
        <f t="shared" si="10"/>
        <v>OPAC</v>
      </c>
    </row>
    <row r="274" spans="2:8" ht="27">
      <c r="B274" s="24" t="s">
        <v>14</v>
      </c>
      <c r="C274" s="28" t="s">
        <v>157</v>
      </c>
      <c r="D274" s="28" t="s">
        <v>158</v>
      </c>
      <c r="E274" s="26" t="s">
        <v>739</v>
      </c>
      <c r="F274" s="29" t="s">
        <v>1350</v>
      </c>
      <c r="G274" s="25">
        <v>309721</v>
      </c>
      <c r="H274" s="43" t="str">
        <f t="shared" si="10"/>
        <v>OPAC</v>
      </c>
    </row>
    <row r="275" spans="2:8" ht="27">
      <c r="B275" s="24" t="s">
        <v>14</v>
      </c>
      <c r="C275" s="28" t="s">
        <v>157</v>
      </c>
      <c r="D275" s="28" t="s">
        <v>158</v>
      </c>
      <c r="E275" s="26" t="s">
        <v>740</v>
      </c>
      <c r="F275" s="27" t="s">
        <v>1350</v>
      </c>
      <c r="G275" s="25">
        <v>36067</v>
      </c>
      <c r="H275" s="43" t="str">
        <f t="shared" si="10"/>
        <v>OPAC</v>
      </c>
    </row>
    <row r="276" spans="2:8" ht="27">
      <c r="B276" s="24" t="s">
        <v>14</v>
      </c>
      <c r="C276" s="28" t="s">
        <v>157</v>
      </c>
      <c r="D276" s="28" t="s">
        <v>158</v>
      </c>
      <c r="E276" s="24" t="s">
        <v>741</v>
      </c>
      <c r="F276" s="27" t="s">
        <v>1350</v>
      </c>
      <c r="G276" s="25">
        <v>218655</v>
      </c>
      <c r="H276" s="43" t="str">
        <f t="shared" si="10"/>
        <v>OPAC</v>
      </c>
    </row>
    <row r="277" spans="2:8">
      <c r="B277" s="24" t="s">
        <v>14</v>
      </c>
      <c r="C277" s="28" t="s">
        <v>1291</v>
      </c>
      <c r="D277" s="28" t="s">
        <v>1292</v>
      </c>
      <c r="E277" s="26" t="s">
        <v>1290</v>
      </c>
      <c r="F277" s="27" t="s">
        <v>1350</v>
      </c>
      <c r="G277" s="25">
        <v>791772</v>
      </c>
      <c r="H277" s="43" t="str">
        <f t="shared" si="10"/>
        <v>OPAC</v>
      </c>
    </row>
    <row r="278" spans="2:8">
      <c r="B278" s="24" t="s">
        <v>14</v>
      </c>
      <c r="C278" s="28" t="s">
        <v>1291</v>
      </c>
      <c r="D278" s="28" t="s">
        <v>1292</v>
      </c>
      <c r="E278" s="26" t="s">
        <v>1293</v>
      </c>
      <c r="F278" s="27" t="s">
        <v>1350</v>
      </c>
      <c r="G278" s="25">
        <v>757452</v>
      </c>
      <c r="H278" s="43" t="str">
        <f t="shared" si="10"/>
        <v>OPAC</v>
      </c>
    </row>
    <row r="279" spans="2:8" ht="27">
      <c r="B279" s="24" t="s">
        <v>14</v>
      </c>
      <c r="C279" s="28" t="s">
        <v>160</v>
      </c>
      <c r="D279" s="28" t="s">
        <v>169</v>
      </c>
      <c r="E279" s="26" t="s">
        <v>742</v>
      </c>
      <c r="F279" s="29" t="s">
        <v>1350</v>
      </c>
      <c r="G279" s="25">
        <v>778593</v>
      </c>
      <c r="H279" s="43" t="str">
        <f t="shared" si="10"/>
        <v>OPAC</v>
      </c>
    </row>
    <row r="280" spans="2:8" ht="27">
      <c r="B280" s="24" t="s">
        <v>14</v>
      </c>
      <c r="C280" s="28" t="s">
        <v>161</v>
      </c>
      <c r="D280" s="28" t="s">
        <v>556</v>
      </c>
      <c r="E280" s="26" t="s">
        <v>743</v>
      </c>
      <c r="F280" s="27" t="s">
        <v>1350</v>
      </c>
      <c r="G280" s="25">
        <v>854103</v>
      </c>
      <c r="H280" s="43" t="str">
        <f t="shared" si="10"/>
        <v>OPAC</v>
      </c>
    </row>
    <row r="281" spans="2:8" ht="27">
      <c r="B281" s="24" t="s">
        <v>14</v>
      </c>
      <c r="C281" s="28" t="s">
        <v>161</v>
      </c>
      <c r="D281" s="28" t="s">
        <v>556</v>
      </c>
      <c r="E281" s="24" t="s">
        <v>1294</v>
      </c>
      <c r="F281" s="27" t="s">
        <v>1350</v>
      </c>
      <c r="G281" s="25">
        <v>766658</v>
      </c>
      <c r="H281" s="43" t="str">
        <f t="shared" si="10"/>
        <v>OPAC</v>
      </c>
    </row>
    <row r="282" spans="2:8" ht="27">
      <c r="B282" s="24" t="s">
        <v>14</v>
      </c>
      <c r="C282" s="28" t="s">
        <v>411</v>
      </c>
      <c r="D282" s="28" t="s">
        <v>203</v>
      </c>
      <c r="E282" s="26" t="s">
        <v>1478</v>
      </c>
      <c r="F282" s="29" t="s">
        <v>1350</v>
      </c>
      <c r="G282" s="25">
        <v>796791</v>
      </c>
      <c r="H282" s="43" t="str">
        <f t="shared" si="10"/>
        <v>OPAC</v>
      </c>
    </row>
    <row r="283" spans="2:8" ht="27">
      <c r="B283" s="24" t="s">
        <v>14</v>
      </c>
      <c r="C283" s="28" t="s">
        <v>411</v>
      </c>
      <c r="D283" s="28" t="s">
        <v>203</v>
      </c>
      <c r="E283" s="26" t="s">
        <v>1397</v>
      </c>
      <c r="F283" s="29" t="s">
        <v>1350</v>
      </c>
      <c r="G283" s="25">
        <v>773817</v>
      </c>
      <c r="H283" s="43" t="str">
        <f t="shared" si="10"/>
        <v>OPAC</v>
      </c>
    </row>
    <row r="284" spans="2:8" ht="27">
      <c r="B284" s="24" t="s">
        <v>14</v>
      </c>
      <c r="C284" s="28" t="s">
        <v>10</v>
      </c>
      <c r="D284" s="28" t="s">
        <v>164</v>
      </c>
      <c r="E284" s="26" t="s">
        <v>744</v>
      </c>
      <c r="F284" s="27" t="s">
        <v>1350</v>
      </c>
      <c r="G284" s="25">
        <v>848136</v>
      </c>
      <c r="H284" s="43" t="str">
        <f t="shared" si="10"/>
        <v>OPAC</v>
      </c>
    </row>
    <row r="285" spans="2:8">
      <c r="B285" s="24" t="s">
        <v>14</v>
      </c>
      <c r="C285" s="28" t="s">
        <v>10</v>
      </c>
      <c r="D285" s="28" t="s">
        <v>164</v>
      </c>
      <c r="E285" s="24" t="s">
        <v>1347</v>
      </c>
      <c r="F285" s="27" t="s">
        <v>1350</v>
      </c>
      <c r="G285" s="25">
        <v>40573</v>
      </c>
      <c r="H285" s="43" t="str">
        <f t="shared" si="10"/>
        <v>OPAC</v>
      </c>
    </row>
    <row r="286" spans="2:8" ht="27">
      <c r="B286" s="24" t="s">
        <v>14</v>
      </c>
      <c r="C286" s="28" t="s">
        <v>165</v>
      </c>
      <c r="D286" s="28" t="s">
        <v>166</v>
      </c>
      <c r="E286" s="26" t="s">
        <v>1105</v>
      </c>
      <c r="F286" s="29" t="s">
        <v>1398</v>
      </c>
      <c r="G286" s="25">
        <v>748528</v>
      </c>
      <c r="H286" s="43" t="str">
        <f t="shared" si="10"/>
        <v>OPAC</v>
      </c>
    </row>
    <row r="287" spans="2:8" ht="27">
      <c r="B287" s="24" t="s">
        <v>14</v>
      </c>
      <c r="C287" s="28" t="s">
        <v>9</v>
      </c>
      <c r="D287" s="28" t="s">
        <v>167</v>
      </c>
      <c r="E287" s="26" t="s">
        <v>1340</v>
      </c>
      <c r="F287" s="27" t="s">
        <v>1350</v>
      </c>
      <c r="G287" s="25">
        <v>242377</v>
      </c>
      <c r="H287" s="43" t="str">
        <f t="shared" si="10"/>
        <v>OPAC</v>
      </c>
    </row>
    <row r="288" spans="2:8" ht="20.100000000000001" customHeight="1">
      <c r="B288" s="24" t="s">
        <v>14</v>
      </c>
      <c r="C288" s="28" t="s">
        <v>9</v>
      </c>
      <c r="D288" s="28" t="s">
        <v>167</v>
      </c>
      <c r="E288" s="24" t="s">
        <v>1341</v>
      </c>
      <c r="F288" s="27" t="s">
        <v>1350</v>
      </c>
      <c r="G288" s="25">
        <v>750251</v>
      </c>
      <c r="H288" s="43" t="str">
        <f t="shared" si="10"/>
        <v>OPAC</v>
      </c>
    </row>
    <row r="289" spans="2:8">
      <c r="B289" s="24" t="s">
        <v>14</v>
      </c>
      <c r="C289" s="28" t="s">
        <v>9</v>
      </c>
      <c r="D289" s="28" t="s">
        <v>167</v>
      </c>
      <c r="E289" s="24" t="s">
        <v>1342</v>
      </c>
      <c r="F289" s="27" t="s">
        <v>1350</v>
      </c>
      <c r="G289" s="25">
        <v>766862</v>
      </c>
      <c r="H289" s="43" t="str">
        <f t="shared" si="10"/>
        <v>OPAC</v>
      </c>
    </row>
    <row r="290" spans="2:8" ht="27">
      <c r="B290" s="24" t="s">
        <v>14</v>
      </c>
      <c r="C290" s="28" t="s">
        <v>168</v>
      </c>
      <c r="D290" s="28" t="s">
        <v>169</v>
      </c>
      <c r="E290" s="26" t="s">
        <v>170</v>
      </c>
      <c r="F290" s="29" t="s">
        <v>1350</v>
      </c>
      <c r="G290" s="25">
        <v>228320</v>
      </c>
      <c r="H290" s="43" t="str">
        <f t="shared" si="10"/>
        <v>OPAC</v>
      </c>
    </row>
    <row r="291" spans="2:8" ht="40.5">
      <c r="B291" s="24" t="s">
        <v>14</v>
      </c>
      <c r="C291" s="28" t="s">
        <v>171</v>
      </c>
      <c r="D291" s="28" t="s">
        <v>172</v>
      </c>
      <c r="E291" s="26" t="s">
        <v>1339</v>
      </c>
      <c r="F291" s="27" t="s">
        <v>1350</v>
      </c>
      <c r="G291" s="25">
        <v>481539</v>
      </c>
      <c r="H291" s="43" t="str">
        <f t="shared" si="10"/>
        <v>OPAC</v>
      </c>
    </row>
    <row r="292" spans="2:8" ht="27">
      <c r="B292" s="24" t="s">
        <v>14</v>
      </c>
      <c r="C292" s="28" t="s">
        <v>171</v>
      </c>
      <c r="D292" s="28" t="s">
        <v>172</v>
      </c>
      <c r="E292" s="26" t="s">
        <v>1300</v>
      </c>
      <c r="F292" s="27" t="s">
        <v>1350</v>
      </c>
      <c r="G292" s="25">
        <v>149236</v>
      </c>
      <c r="H292" s="43" t="str">
        <f t="shared" si="10"/>
        <v>OPAC</v>
      </c>
    </row>
    <row r="293" spans="2:8">
      <c r="B293" s="24" t="s">
        <v>14</v>
      </c>
      <c r="C293" s="28" t="s">
        <v>173</v>
      </c>
      <c r="D293" s="28" t="s">
        <v>159</v>
      </c>
      <c r="E293" s="26" t="s">
        <v>745</v>
      </c>
      <c r="F293" s="27" t="s">
        <v>1350</v>
      </c>
      <c r="G293" s="25">
        <v>737987</v>
      </c>
      <c r="H293" s="43" t="str">
        <f t="shared" si="10"/>
        <v>OPAC</v>
      </c>
    </row>
    <row r="294" spans="2:8">
      <c r="B294" s="24" t="s">
        <v>14</v>
      </c>
      <c r="C294" s="28" t="s">
        <v>173</v>
      </c>
      <c r="D294" s="28" t="s">
        <v>159</v>
      </c>
      <c r="E294" s="26" t="s">
        <v>746</v>
      </c>
      <c r="F294" s="27" t="s">
        <v>1350</v>
      </c>
      <c r="G294" s="25">
        <v>123392</v>
      </c>
      <c r="H294" s="43" t="str">
        <f t="shared" si="10"/>
        <v>OPAC</v>
      </c>
    </row>
    <row r="295" spans="2:8" ht="27">
      <c r="B295" s="24" t="s">
        <v>14</v>
      </c>
      <c r="C295" s="28" t="s">
        <v>174</v>
      </c>
      <c r="D295" s="28" t="s">
        <v>175</v>
      </c>
      <c r="E295" s="26" t="s">
        <v>1173</v>
      </c>
      <c r="F295" s="29" t="s">
        <v>1399</v>
      </c>
      <c r="G295" s="25">
        <v>843138</v>
      </c>
      <c r="H295" s="43" t="str">
        <f t="shared" si="10"/>
        <v>OPAC</v>
      </c>
    </row>
    <row r="296" spans="2:8" ht="27">
      <c r="B296" s="24" t="s">
        <v>14</v>
      </c>
      <c r="C296" s="28" t="s">
        <v>174</v>
      </c>
      <c r="D296" s="28" t="s">
        <v>175</v>
      </c>
      <c r="E296" s="26" t="s">
        <v>747</v>
      </c>
      <c r="F296" s="27" t="s">
        <v>1399</v>
      </c>
      <c r="G296" s="25">
        <v>737986</v>
      </c>
      <c r="H296" s="43" t="str">
        <f t="shared" ref="H296:H327" si="11">HYPERLINK("http://klibs1.kj.yamagata-u.ac.jp/mylimedio/search/search.do?keyword=%23ID%3D"&amp;G296,"OPAC")</f>
        <v>OPAC</v>
      </c>
    </row>
    <row r="297" spans="2:8" ht="27">
      <c r="B297" s="24" t="s">
        <v>14</v>
      </c>
      <c r="C297" s="28" t="s">
        <v>174</v>
      </c>
      <c r="D297" s="28" t="s">
        <v>175</v>
      </c>
      <c r="E297" s="24" t="s">
        <v>1400</v>
      </c>
      <c r="F297" s="27" t="s">
        <v>1350</v>
      </c>
      <c r="G297" s="25">
        <v>834253</v>
      </c>
      <c r="H297" s="43" t="str">
        <f t="shared" si="11"/>
        <v>OPAC</v>
      </c>
    </row>
    <row r="298" spans="2:8" ht="27">
      <c r="B298" s="24" t="s">
        <v>14</v>
      </c>
      <c r="C298" s="28" t="s">
        <v>174</v>
      </c>
      <c r="D298" s="28" t="s">
        <v>175</v>
      </c>
      <c r="E298" s="24" t="s">
        <v>1452</v>
      </c>
      <c r="F298" s="27" t="s">
        <v>1350</v>
      </c>
      <c r="G298" s="25">
        <v>344374</v>
      </c>
      <c r="H298" s="43" t="str">
        <f t="shared" si="11"/>
        <v>OPAC</v>
      </c>
    </row>
    <row r="299" spans="2:8" ht="40.5">
      <c r="B299" s="24" t="s">
        <v>14</v>
      </c>
      <c r="C299" s="28" t="s">
        <v>174</v>
      </c>
      <c r="D299" s="28" t="s">
        <v>175</v>
      </c>
      <c r="E299" s="24" t="s">
        <v>748</v>
      </c>
      <c r="F299" s="27" t="s">
        <v>1350</v>
      </c>
      <c r="G299" s="25">
        <v>794335</v>
      </c>
      <c r="H299" s="43" t="str">
        <f t="shared" si="11"/>
        <v>OPAC</v>
      </c>
    </row>
    <row r="300" spans="2:8">
      <c r="B300" s="24" t="s">
        <v>14</v>
      </c>
      <c r="C300" s="28" t="s">
        <v>176</v>
      </c>
      <c r="D300" s="28" t="s">
        <v>177</v>
      </c>
      <c r="E300" s="26" t="s">
        <v>1106</v>
      </c>
      <c r="F300" s="29" t="s">
        <v>1350</v>
      </c>
      <c r="G300" s="25">
        <v>851856</v>
      </c>
      <c r="H300" s="43" t="str">
        <f t="shared" si="11"/>
        <v>OPAC</v>
      </c>
    </row>
    <row r="301" spans="2:8">
      <c r="B301" s="24" t="s">
        <v>14</v>
      </c>
      <c r="C301" s="28" t="s">
        <v>176</v>
      </c>
      <c r="D301" s="28" t="s">
        <v>177</v>
      </c>
      <c r="E301" s="26" t="s">
        <v>1263</v>
      </c>
      <c r="F301" s="27" t="s">
        <v>1350</v>
      </c>
      <c r="G301" s="25">
        <v>750787</v>
      </c>
      <c r="H301" s="43" t="str">
        <f t="shared" si="11"/>
        <v>OPAC</v>
      </c>
    </row>
    <row r="302" spans="2:8">
      <c r="B302" s="24" t="s">
        <v>14</v>
      </c>
      <c r="C302" s="28" t="s">
        <v>176</v>
      </c>
      <c r="D302" s="28" t="s">
        <v>177</v>
      </c>
      <c r="E302" s="26" t="s">
        <v>1262</v>
      </c>
      <c r="F302" s="27" t="s">
        <v>1350</v>
      </c>
      <c r="G302" s="25">
        <v>750796</v>
      </c>
      <c r="H302" s="43" t="str">
        <f t="shared" si="11"/>
        <v>OPAC</v>
      </c>
    </row>
    <row r="303" spans="2:8">
      <c r="B303" s="30" t="s">
        <v>14</v>
      </c>
      <c r="C303" s="35" t="s">
        <v>176</v>
      </c>
      <c r="D303" s="35" t="s">
        <v>177</v>
      </c>
      <c r="E303" s="30" t="s">
        <v>749</v>
      </c>
      <c r="F303" s="33" t="s">
        <v>1350</v>
      </c>
      <c r="G303" s="31">
        <v>229592</v>
      </c>
      <c r="H303" s="43" t="str">
        <f t="shared" si="11"/>
        <v>OPAC</v>
      </c>
    </row>
    <row r="304" spans="2:8" ht="27">
      <c r="B304" s="24" t="s">
        <v>14</v>
      </c>
      <c r="C304" s="28" t="s">
        <v>179</v>
      </c>
      <c r="D304" s="28" t="s">
        <v>180</v>
      </c>
      <c r="E304" s="26" t="s">
        <v>750</v>
      </c>
      <c r="F304" s="29" t="s">
        <v>1350</v>
      </c>
      <c r="G304" s="25">
        <v>793327</v>
      </c>
      <c r="H304" s="43" t="str">
        <f t="shared" si="11"/>
        <v>OPAC</v>
      </c>
    </row>
    <row r="305" spans="2:8">
      <c r="B305" s="24" t="s">
        <v>14</v>
      </c>
      <c r="C305" s="28" t="s">
        <v>179</v>
      </c>
      <c r="D305" s="28" t="s">
        <v>180</v>
      </c>
      <c r="E305" s="26" t="s">
        <v>1401</v>
      </c>
      <c r="F305" s="27" t="s">
        <v>1350</v>
      </c>
      <c r="G305" s="25">
        <v>310632</v>
      </c>
      <c r="H305" s="43" t="str">
        <f t="shared" si="11"/>
        <v>OPAC</v>
      </c>
    </row>
    <row r="306" spans="2:8" s="6" customFormat="1" ht="27">
      <c r="B306" s="24" t="s">
        <v>14</v>
      </c>
      <c r="C306" s="28" t="s">
        <v>179</v>
      </c>
      <c r="D306" s="28" t="s">
        <v>180</v>
      </c>
      <c r="E306" s="26" t="s">
        <v>1343</v>
      </c>
      <c r="F306" s="27" t="s">
        <v>1350</v>
      </c>
      <c r="G306" s="25">
        <v>783892</v>
      </c>
      <c r="H306" s="43" t="str">
        <f t="shared" si="11"/>
        <v>OPAC</v>
      </c>
    </row>
    <row r="307" spans="2:8">
      <c r="B307" s="24" t="s">
        <v>14</v>
      </c>
      <c r="C307" s="28" t="s">
        <v>1295</v>
      </c>
      <c r="D307" s="28" t="s">
        <v>181</v>
      </c>
      <c r="E307" s="26" t="s">
        <v>1299</v>
      </c>
      <c r="F307" s="27" t="s">
        <v>1402</v>
      </c>
      <c r="G307" s="25">
        <v>124214</v>
      </c>
      <c r="H307" s="43" t="str">
        <f t="shared" si="11"/>
        <v>OPAC</v>
      </c>
    </row>
    <row r="308" spans="2:8">
      <c r="B308" s="24" t="s">
        <v>14</v>
      </c>
      <c r="C308" s="28" t="s">
        <v>1295</v>
      </c>
      <c r="D308" s="28" t="s">
        <v>181</v>
      </c>
      <c r="E308" s="26" t="s">
        <v>1298</v>
      </c>
      <c r="F308" s="27" t="s">
        <v>1350</v>
      </c>
      <c r="G308" s="25">
        <v>123251</v>
      </c>
      <c r="H308" s="43" t="str">
        <f t="shared" si="11"/>
        <v>OPAC</v>
      </c>
    </row>
    <row r="309" spans="2:8">
      <c r="B309" s="24" t="s">
        <v>14</v>
      </c>
      <c r="C309" s="28" t="s">
        <v>1295</v>
      </c>
      <c r="D309" s="28" t="s">
        <v>181</v>
      </c>
      <c r="E309" s="26" t="s">
        <v>1297</v>
      </c>
      <c r="F309" s="27" t="s">
        <v>1350</v>
      </c>
      <c r="G309" s="25">
        <v>731103</v>
      </c>
      <c r="H309" s="43" t="str">
        <f t="shared" si="11"/>
        <v>OPAC</v>
      </c>
    </row>
    <row r="310" spans="2:8" ht="27">
      <c r="B310" s="24" t="s">
        <v>14</v>
      </c>
      <c r="C310" s="28" t="s">
        <v>1295</v>
      </c>
      <c r="D310" s="28" t="s">
        <v>181</v>
      </c>
      <c r="E310" s="26" t="s">
        <v>1296</v>
      </c>
      <c r="F310" s="27" t="s">
        <v>1350</v>
      </c>
      <c r="G310" s="25">
        <v>847283</v>
      </c>
      <c r="H310" s="43" t="str">
        <f t="shared" si="11"/>
        <v>OPAC</v>
      </c>
    </row>
    <row r="311" spans="2:8" ht="27">
      <c r="B311" s="24" t="s">
        <v>14</v>
      </c>
      <c r="C311" s="28" t="s">
        <v>182</v>
      </c>
      <c r="D311" s="28" t="s">
        <v>183</v>
      </c>
      <c r="E311" s="26" t="s">
        <v>1078</v>
      </c>
      <c r="F311" s="27" t="s">
        <v>1350</v>
      </c>
      <c r="G311" s="25">
        <v>851876</v>
      </c>
      <c r="H311" s="43" t="str">
        <f t="shared" si="11"/>
        <v>OPAC</v>
      </c>
    </row>
    <row r="312" spans="2:8" ht="27">
      <c r="B312" s="24" t="s">
        <v>14</v>
      </c>
      <c r="C312" s="28" t="s">
        <v>184</v>
      </c>
      <c r="D312" s="28" t="s">
        <v>177</v>
      </c>
      <c r="E312" s="26" t="s">
        <v>1081</v>
      </c>
      <c r="F312" s="27" t="s">
        <v>1350</v>
      </c>
      <c r="G312" s="25">
        <v>742083</v>
      </c>
      <c r="H312" s="43" t="str">
        <f t="shared" si="11"/>
        <v>OPAC</v>
      </c>
    </row>
    <row r="313" spans="2:8">
      <c r="B313" s="24" t="s">
        <v>14</v>
      </c>
      <c r="C313" s="28" t="s">
        <v>184</v>
      </c>
      <c r="D313" s="28" t="s">
        <v>177</v>
      </c>
      <c r="E313" s="26" t="s">
        <v>751</v>
      </c>
      <c r="F313" s="27" t="s">
        <v>1350</v>
      </c>
      <c r="G313" s="25">
        <v>128229</v>
      </c>
      <c r="H313" s="43" t="str">
        <f t="shared" si="11"/>
        <v>OPAC</v>
      </c>
    </row>
    <row r="314" spans="2:8" ht="27">
      <c r="B314" s="24" t="s">
        <v>14</v>
      </c>
      <c r="C314" s="28" t="s">
        <v>184</v>
      </c>
      <c r="D314" s="28" t="s">
        <v>177</v>
      </c>
      <c r="E314" s="24" t="s">
        <v>752</v>
      </c>
      <c r="F314" s="27" t="s">
        <v>1350</v>
      </c>
      <c r="G314" s="25">
        <v>860784</v>
      </c>
      <c r="H314" s="43" t="str">
        <f t="shared" si="11"/>
        <v>OPAC</v>
      </c>
    </row>
    <row r="315" spans="2:8">
      <c r="B315" s="24" t="s">
        <v>14</v>
      </c>
      <c r="C315" s="28" t="s">
        <v>184</v>
      </c>
      <c r="D315" s="28" t="s">
        <v>177</v>
      </c>
      <c r="E315" s="24" t="s">
        <v>753</v>
      </c>
      <c r="F315" s="27" t="s">
        <v>1350</v>
      </c>
      <c r="G315" s="25">
        <v>798744</v>
      </c>
      <c r="H315" s="43" t="str">
        <f t="shared" si="11"/>
        <v>OPAC</v>
      </c>
    </row>
    <row r="316" spans="2:8">
      <c r="B316" s="24" t="s">
        <v>14</v>
      </c>
      <c r="C316" s="28" t="s">
        <v>184</v>
      </c>
      <c r="D316" s="28" t="s">
        <v>177</v>
      </c>
      <c r="E316" s="24" t="s">
        <v>1404</v>
      </c>
      <c r="F316" s="27" t="s">
        <v>1350</v>
      </c>
      <c r="G316" s="25">
        <v>843141</v>
      </c>
      <c r="H316" s="43" t="str">
        <f t="shared" si="11"/>
        <v>OPAC</v>
      </c>
    </row>
    <row r="317" spans="2:8">
      <c r="B317" s="31" t="s">
        <v>14</v>
      </c>
      <c r="C317" s="38" t="s">
        <v>512</v>
      </c>
      <c r="D317" s="38" t="s">
        <v>509</v>
      </c>
      <c r="E317" s="30" t="s">
        <v>1344</v>
      </c>
      <c r="F317" s="34" t="s">
        <v>1350</v>
      </c>
      <c r="G317" s="25">
        <v>785057</v>
      </c>
      <c r="H317" s="43" t="str">
        <f t="shared" si="11"/>
        <v>OPAC</v>
      </c>
    </row>
    <row r="318" spans="2:8" ht="27">
      <c r="B318" s="24" t="s">
        <v>14</v>
      </c>
      <c r="C318" s="28" t="s">
        <v>185</v>
      </c>
      <c r="D318" s="28" t="s">
        <v>181</v>
      </c>
      <c r="E318" s="26" t="s">
        <v>754</v>
      </c>
      <c r="F318" s="27" t="s">
        <v>1350</v>
      </c>
      <c r="G318" s="25">
        <v>847283</v>
      </c>
      <c r="H318" s="43" t="str">
        <f t="shared" si="11"/>
        <v>OPAC</v>
      </c>
    </row>
    <row r="319" spans="2:8">
      <c r="B319" s="30" t="s">
        <v>14</v>
      </c>
      <c r="C319" s="35" t="s">
        <v>512</v>
      </c>
      <c r="D319" s="35" t="s">
        <v>509</v>
      </c>
      <c r="E319" s="32" t="s">
        <v>1405</v>
      </c>
      <c r="F319" s="33" t="s">
        <v>1350</v>
      </c>
      <c r="G319" s="25">
        <v>834435</v>
      </c>
      <c r="H319" s="43" t="str">
        <f t="shared" si="11"/>
        <v>OPAC</v>
      </c>
    </row>
    <row r="320" spans="2:8" ht="40.5">
      <c r="B320" s="24" t="s">
        <v>14</v>
      </c>
      <c r="C320" s="28" t="s">
        <v>331</v>
      </c>
      <c r="D320" s="28" t="s">
        <v>135</v>
      </c>
      <c r="E320" s="26" t="s">
        <v>1107</v>
      </c>
      <c r="F320" s="29" t="s">
        <v>1350</v>
      </c>
      <c r="G320" s="25">
        <v>860781</v>
      </c>
      <c r="H320" s="43" t="str">
        <f t="shared" si="11"/>
        <v>OPAC</v>
      </c>
    </row>
    <row r="321" spans="2:8">
      <c r="B321" s="24" t="s">
        <v>14</v>
      </c>
      <c r="C321" s="28" t="s">
        <v>186</v>
      </c>
      <c r="D321" s="28" t="s">
        <v>183</v>
      </c>
      <c r="E321" s="26" t="s">
        <v>1108</v>
      </c>
      <c r="F321" s="27" t="s">
        <v>1350</v>
      </c>
      <c r="G321" s="25">
        <v>851856</v>
      </c>
      <c r="H321" s="43" t="str">
        <f t="shared" si="11"/>
        <v>OPAC</v>
      </c>
    </row>
    <row r="322" spans="2:8">
      <c r="B322" s="24" t="s">
        <v>14</v>
      </c>
      <c r="C322" s="28" t="s">
        <v>187</v>
      </c>
      <c r="D322" s="28" t="s">
        <v>188</v>
      </c>
      <c r="E322" s="26" t="s">
        <v>758</v>
      </c>
      <c r="F322" s="29" t="s">
        <v>1350</v>
      </c>
      <c r="G322" s="25">
        <v>151640</v>
      </c>
      <c r="H322" s="43" t="str">
        <f t="shared" si="11"/>
        <v>OPAC</v>
      </c>
    </row>
    <row r="323" spans="2:8" ht="27">
      <c r="B323" s="24" t="s">
        <v>14</v>
      </c>
      <c r="C323" s="28" t="s">
        <v>187</v>
      </c>
      <c r="D323" s="28" t="s">
        <v>188</v>
      </c>
      <c r="E323" s="24" t="s">
        <v>759</v>
      </c>
      <c r="F323" s="27" t="s">
        <v>1350</v>
      </c>
      <c r="G323" s="25">
        <v>342940</v>
      </c>
      <c r="H323" s="43" t="str">
        <f t="shared" si="11"/>
        <v>OPAC</v>
      </c>
    </row>
    <row r="324" spans="2:8" ht="27">
      <c r="B324" s="24" t="s">
        <v>14</v>
      </c>
      <c r="C324" s="28" t="s">
        <v>187</v>
      </c>
      <c r="D324" s="28" t="s">
        <v>188</v>
      </c>
      <c r="E324" s="24" t="s">
        <v>760</v>
      </c>
      <c r="F324" s="27" t="s">
        <v>1350</v>
      </c>
      <c r="G324" s="25">
        <v>342945</v>
      </c>
      <c r="H324" s="43" t="str">
        <f t="shared" si="11"/>
        <v>OPAC</v>
      </c>
    </row>
    <row r="325" spans="2:8" ht="27">
      <c r="B325" s="24" t="s">
        <v>14</v>
      </c>
      <c r="C325" s="28" t="s">
        <v>356</v>
      </c>
      <c r="D325" s="28" t="s">
        <v>32</v>
      </c>
      <c r="E325" s="26" t="s">
        <v>910</v>
      </c>
      <c r="F325" s="27" t="s">
        <v>1350</v>
      </c>
      <c r="G325" s="25">
        <v>854103</v>
      </c>
      <c r="H325" s="43" t="str">
        <f t="shared" si="11"/>
        <v>OPAC</v>
      </c>
    </row>
    <row r="326" spans="2:8" ht="27">
      <c r="B326" s="24" t="s">
        <v>14</v>
      </c>
      <c r="C326" s="28" t="s">
        <v>191</v>
      </c>
      <c r="D326" s="28" t="s">
        <v>192</v>
      </c>
      <c r="E326" s="26" t="s">
        <v>761</v>
      </c>
      <c r="F326" s="29" t="s">
        <v>1350</v>
      </c>
      <c r="G326" s="25">
        <v>241816</v>
      </c>
      <c r="H326" s="43" t="str">
        <f t="shared" si="11"/>
        <v>OPAC</v>
      </c>
    </row>
    <row r="327" spans="2:8">
      <c r="B327" s="24" t="s">
        <v>14</v>
      </c>
      <c r="C327" s="28" t="s">
        <v>191</v>
      </c>
      <c r="D327" s="28" t="s">
        <v>192</v>
      </c>
      <c r="E327" s="26" t="s">
        <v>1406</v>
      </c>
      <c r="F327" s="27" t="s">
        <v>1350</v>
      </c>
      <c r="G327" s="25">
        <v>310632</v>
      </c>
      <c r="H327" s="43" t="str">
        <f t="shared" si="11"/>
        <v>OPAC</v>
      </c>
    </row>
    <row r="328" spans="2:8" ht="27">
      <c r="B328" s="24" t="s">
        <v>14</v>
      </c>
      <c r="C328" s="28" t="s">
        <v>191</v>
      </c>
      <c r="D328" s="28" t="s">
        <v>192</v>
      </c>
      <c r="E328" s="26" t="s">
        <v>762</v>
      </c>
      <c r="F328" s="27" t="s">
        <v>1350</v>
      </c>
      <c r="G328" s="25">
        <v>731086</v>
      </c>
      <c r="H328" s="43" t="str">
        <f t="shared" ref="H328:H333" si="12">HYPERLINK("http://klibs1.kj.yamagata-u.ac.jp/mylimedio/search/search.do?keyword=%23ID%3D"&amp;G328,"OPAC")</f>
        <v>OPAC</v>
      </c>
    </row>
    <row r="329" spans="2:8" ht="40.5">
      <c r="B329" s="24" t="s">
        <v>14</v>
      </c>
      <c r="C329" s="28" t="s">
        <v>191</v>
      </c>
      <c r="D329" s="28" t="s">
        <v>192</v>
      </c>
      <c r="E329" s="24" t="s">
        <v>763</v>
      </c>
      <c r="F329" s="27" t="s">
        <v>1350</v>
      </c>
      <c r="G329" s="25">
        <v>249393</v>
      </c>
      <c r="H329" s="43" t="str">
        <f t="shared" si="12"/>
        <v>OPAC</v>
      </c>
    </row>
    <row r="330" spans="2:8" ht="27">
      <c r="B330" s="24" t="s">
        <v>14</v>
      </c>
      <c r="C330" s="28" t="s">
        <v>193</v>
      </c>
      <c r="D330" s="28" t="s">
        <v>194</v>
      </c>
      <c r="E330" s="26" t="s">
        <v>764</v>
      </c>
      <c r="F330" s="29" t="s">
        <v>1350</v>
      </c>
      <c r="G330" s="25">
        <v>224645</v>
      </c>
      <c r="H330" s="43" t="str">
        <f t="shared" si="12"/>
        <v>OPAC</v>
      </c>
    </row>
    <row r="331" spans="2:8" ht="27">
      <c r="B331" s="24" t="s">
        <v>14</v>
      </c>
      <c r="C331" s="28" t="s">
        <v>193</v>
      </c>
      <c r="D331" s="28" t="s">
        <v>194</v>
      </c>
      <c r="E331" s="26" t="s">
        <v>1379</v>
      </c>
      <c r="F331" s="27" t="s">
        <v>1350</v>
      </c>
      <c r="G331" s="25">
        <v>862093</v>
      </c>
      <c r="H331" s="43" t="str">
        <f t="shared" si="12"/>
        <v>OPAC</v>
      </c>
    </row>
    <row r="332" spans="2:8" ht="27">
      <c r="B332" s="24" t="s">
        <v>14</v>
      </c>
      <c r="C332" s="28" t="s">
        <v>193</v>
      </c>
      <c r="D332" s="28" t="s">
        <v>194</v>
      </c>
      <c r="E332" s="24" t="s">
        <v>1301</v>
      </c>
      <c r="F332" s="27" t="s">
        <v>1350</v>
      </c>
      <c r="G332" s="25">
        <v>337284</v>
      </c>
      <c r="H332" s="43" t="str">
        <f t="shared" si="12"/>
        <v>OPAC</v>
      </c>
    </row>
    <row r="333" spans="2:8" ht="27">
      <c r="B333" s="24" t="s">
        <v>14</v>
      </c>
      <c r="C333" s="28" t="s">
        <v>193</v>
      </c>
      <c r="D333" s="28" t="s">
        <v>194</v>
      </c>
      <c r="E333" s="24" t="s">
        <v>1302</v>
      </c>
      <c r="F333" s="27" t="s">
        <v>1350</v>
      </c>
      <c r="G333" s="25">
        <v>481229</v>
      </c>
      <c r="H333" s="43" t="str">
        <f t="shared" si="12"/>
        <v>OPAC</v>
      </c>
    </row>
    <row r="334" spans="2:8" ht="40.5">
      <c r="B334" s="24" t="s">
        <v>14</v>
      </c>
      <c r="C334" s="28" t="s">
        <v>196</v>
      </c>
      <c r="D334" s="28" t="s">
        <v>558</v>
      </c>
      <c r="E334" s="26" t="s">
        <v>1109</v>
      </c>
      <c r="F334" s="27" t="s">
        <v>1358</v>
      </c>
      <c r="G334" s="25"/>
      <c r="H334" s="44"/>
    </row>
    <row r="335" spans="2:8" ht="27">
      <c r="B335" s="24" t="s">
        <v>14</v>
      </c>
      <c r="C335" s="28" t="s">
        <v>29</v>
      </c>
      <c r="D335" s="28" t="s">
        <v>144</v>
      </c>
      <c r="E335" s="26" t="s">
        <v>645</v>
      </c>
      <c r="F335" s="27" t="s">
        <v>1350</v>
      </c>
      <c r="G335" s="25">
        <v>847455</v>
      </c>
      <c r="H335" s="43" t="str">
        <f t="shared" ref="H335:H366" si="13">HYPERLINK("http://klibs1.kj.yamagata-u.ac.jp/mylimedio/search/search.do?keyword=%23ID%3D"&amp;G335,"OPAC")</f>
        <v>OPAC</v>
      </c>
    </row>
    <row r="336" spans="2:8" ht="27">
      <c r="B336" s="24" t="s">
        <v>14</v>
      </c>
      <c r="C336" s="28" t="s">
        <v>559</v>
      </c>
      <c r="D336" s="28" t="s">
        <v>642</v>
      </c>
      <c r="E336" s="26" t="s">
        <v>765</v>
      </c>
      <c r="F336" s="29" t="s">
        <v>1350</v>
      </c>
      <c r="G336" s="25">
        <v>834606</v>
      </c>
      <c r="H336" s="43" t="str">
        <f t="shared" si="13"/>
        <v>OPAC</v>
      </c>
    </row>
    <row r="337" spans="2:8" ht="27">
      <c r="B337" s="24" t="s">
        <v>14</v>
      </c>
      <c r="C337" s="28" t="s">
        <v>559</v>
      </c>
      <c r="D337" s="28" t="s">
        <v>642</v>
      </c>
      <c r="E337" s="26" t="s">
        <v>1303</v>
      </c>
      <c r="F337" s="27" t="s">
        <v>1350</v>
      </c>
      <c r="G337" s="25">
        <v>860780</v>
      </c>
      <c r="H337" s="43" t="str">
        <f t="shared" si="13"/>
        <v>OPAC</v>
      </c>
    </row>
    <row r="338" spans="2:8">
      <c r="B338" s="24" t="s">
        <v>14</v>
      </c>
      <c r="C338" s="28" t="s">
        <v>559</v>
      </c>
      <c r="D338" s="28" t="s">
        <v>642</v>
      </c>
      <c r="E338" s="24" t="s">
        <v>766</v>
      </c>
      <c r="F338" s="27" t="s">
        <v>1350</v>
      </c>
      <c r="G338" s="25">
        <v>750808</v>
      </c>
      <c r="H338" s="43" t="str">
        <f t="shared" si="13"/>
        <v>OPAC</v>
      </c>
    </row>
    <row r="339" spans="2:8">
      <c r="B339" s="24" t="s">
        <v>14</v>
      </c>
      <c r="C339" s="28" t="s">
        <v>559</v>
      </c>
      <c r="D339" s="28" t="s">
        <v>642</v>
      </c>
      <c r="E339" s="24" t="s">
        <v>1305</v>
      </c>
      <c r="F339" s="27" t="s">
        <v>1350</v>
      </c>
      <c r="G339" s="25">
        <v>640482</v>
      </c>
      <c r="H339" s="43" t="str">
        <f t="shared" si="13"/>
        <v>OPAC</v>
      </c>
    </row>
    <row r="340" spans="2:8" ht="27">
      <c r="B340" s="24" t="s">
        <v>14</v>
      </c>
      <c r="C340" s="28" t="s">
        <v>559</v>
      </c>
      <c r="D340" s="28" t="s">
        <v>642</v>
      </c>
      <c r="E340" s="24" t="s">
        <v>1304</v>
      </c>
      <c r="F340" s="27" t="s">
        <v>1350</v>
      </c>
      <c r="G340" s="25">
        <v>693454</v>
      </c>
      <c r="H340" s="43" t="str">
        <f t="shared" si="13"/>
        <v>OPAC</v>
      </c>
    </row>
    <row r="341" spans="2:8" ht="27">
      <c r="B341" s="24" t="s">
        <v>14</v>
      </c>
      <c r="C341" s="28" t="s">
        <v>559</v>
      </c>
      <c r="D341" s="28" t="s">
        <v>642</v>
      </c>
      <c r="E341" s="24" t="s">
        <v>1306</v>
      </c>
      <c r="F341" s="27" t="s">
        <v>1350</v>
      </c>
      <c r="G341" s="25">
        <v>794573</v>
      </c>
      <c r="H341" s="43" t="str">
        <f t="shared" si="13"/>
        <v>OPAC</v>
      </c>
    </row>
    <row r="342" spans="2:8">
      <c r="B342" s="24" t="s">
        <v>14</v>
      </c>
      <c r="C342" s="28" t="s">
        <v>197</v>
      </c>
      <c r="D342" s="28" t="s">
        <v>560</v>
      </c>
      <c r="E342" s="26" t="s">
        <v>1323</v>
      </c>
      <c r="F342" s="27" t="s">
        <v>1350</v>
      </c>
      <c r="G342" s="25">
        <v>748523</v>
      </c>
      <c r="H342" s="43" t="str">
        <f t="shared" si="13"/>
        <v>OPAC</v>
      </c>
    </row>
    <row r="343" spans="2:8">
      <c r="B343" s="24" t="s">
        <v>14</v>
      </c>
      <c r="C343" s="28" t="s">
        <v>197</v>
      </c>
      <c r="D343" s="28" t="s">
        <v>560</v>
      </c>
      <c r="E343" s="26" t="s">
        <v>1324</v>
      </c>
      <c r="F343" s="27" t="s">
        <v>1350</v>
      </c>
      <c r="G343" s="25">
        <v>763998</v>
      </c>
      <c r="H343" s="43" t="str">
        <f t="shared" si="13"/>
        <v>OPAC</v>
      </c>
    </row>
    <row r="344" spans="2:8">
      <c r="B344" s="24" t="s">
        <v>14</v>
      </c>
      <c r="C344" s="28" t="s">
        <v>197</v>
      </c>
      <c r="D344" s="28" t="s">
        <v>560</v>
      </c>
      <c r="E344" s="26" t="s">
        <v>1325</v>
      </c>
      <c r="F344" s="27" t="s">
        <v>1350</v>
      </c>
      <c r="G344" s="25">
        <v>763998</v>
      </c>
      <c r="H344" s="43" t="str">
        <f t="shared" si="13"/>
        <v>OPAC</v>
      </c>
    </row>
    <row r="345" spans="2:8" ht="27">
      <c r="B345" s="24" t="s">
        <v>14</v>
      </c>
      <c r="C345" s="28" t="s">
        <v>199</v>
      </c>
      <c r="D345" s="28" t="s">
        <v>62</v>
      </c>
      <c r="E345" s="26" t="s">
        <v>767</v>
      </c>
      <c r="F345" s="27" t="s">
        <v>1350</v>
      </c>
      <c r="G345" s="25">
        <v>832912</v>
      </c>
      <c r="H345" s="43" t="str">
        <f t="shared" si="13"/>
        <v>OPAC</v>
      </c>
    </row>
    <row r="346" spans="2:8" ht="27">
      <c r="B346" s="24" t="s">
        <v>14</v>
      </c>
      <c r="C346" s="28" t="s">
        <v>199</v>
      </c>
      <c r="D346" s="28" t="s">
        <v>62</v>
      </c>
      <c r="E346" s="24" t="s">
        <v>669</v>
      </c>
      <c r="F346" s="27" t="s">
        <v>1350</v>
      </c>
      <c r="G346" s="25">
        <v>774382</v>
      </c>
      <c r="H346" s="43" t="str">
        <f t="shared" si="13"/>
        <v>OPAC</v>
      </c>
    </row>
    <row r="347" spans="2:8" ht="27">
      <c r="B347" s="24" t="s">
        <v>14</v>
      </c>
      <c r="C347" s="28" t="s">
        <v>199</v>
      </c>
      <c r="D347" s="28" t="s">
        <v>62</v>
      </c>
      <c r="E347" s="24" t="s">
        <v>1368</v>
      </c>
      <c r="F347" s="27" t="s">
        <v>1350</v>
      </c>
      <c r="G347" s="25">
        <v>141553</v>
      </c>
      <c r="H347" s="43" t="str">
        <f t="shared" si="13"/>
        <v>OPAC</v>
      </c>
    </row>
    <row r="348" spans="2:8" ht="27">
      <c r="B348" s="24" t="s">
        <v>14</v>
      </c>
      <c r="C348" s="28" t="s">
        <v>199</v>
      </c>
      <c r="D348" s="28" t="s">
        <v>62</v>
      </c>
      <c r="E348" s="24" t="s">
        <v>1374</v>
      </c>
      <c r="F348" s="27" t="s">
        <v>1350</v>
      </c>
      <c r="G348" s="25">
        <v>123846</v>
      </c>
      <c r="H348" s="43" t="str">
        <f t="shared" si="13"/>
        <v>OPAC</v>
      </c>
    </row>
    <row r="349" spans="2:8">
      <c r="B349" s="24" t="s">
        <v>14</v>
      </c>
      <c r="C349" s="28" t="s">
        <v>200</v>
      </c>
      <c r="D349" s="28" t="s">
        <v>201</v>
      </c>
      <c r="E349" s="26" t="s">
        <v>1144</v>
      </c>
      <c r="F349" s="27" t="s">
        <v>1350</v>
      </c>
      <c r="G349" s="25">
        <v>860783</v>
      </c>
      <c r="H349" s="43" t="str">
        <f t="shared" si="13"/>
        <v>OPAC</v>
      </c>
    </row>
    <row r="350" spans="2:8">
      <c r="B350" s="24" t="s">
        <v>14</v>
      </c>
      <c r="C350" s="28" t="s">
        <v>200</v>
      </c>
      <c r="D350" s="28" t="s">
        <v>201</v>
      </c>
      <c r="E350" s="26" t="s">
        <v>1309</v>
      </c>
      <c r="F350" s="27" t="s">
        <v>1350</v>
      </c>
      <c r="G350" s="25">
        <v>125927</v>
      </c>
      <c r="H350" s="43" t="str">
        <f t="shared" si="13"/>
        <v>OPAC</v>
      </c>
    </row>
    <row r="351" spans="2:8" ht="27">
      <c r="B351" s="24" t="s">
        <v>14</v>
      </c>
      <c r="C351" s="28" t="s">
        <v>200</v>
      </c>
      <c r="D351" s="28" t="s">
        <v>201</v>
      </c>
      <c r="E351" s="26" t="s">
        <v>1308</v>
      </c>
      <c r="F351" s="29" t="s">
        <v>1350</v>
      </c>
      <c r="G351" s="25">
        <v>750785</v>
      </c>
      <c r="H351" s="43" t="str">
        <f t="shared" si="13"/>
        <v>OPAC</v>
      </c>
    </row>
    <row r="352" spans="2:8">
      <c r="B352" s="24" t="s">
        <v>14</v>
      </c>
      <c r="C352" s="28" t="s">
        <v>200</v>
      </c>
      <c r="D352" s="28" t="s">
        <v>201</v>
      </c>
      <c r="E352" s="26" t="s">
        <v>1307</v>
      </c>
      <c r="F352" s="29" t="s">
        <v>1350</v>
      </c>
      <c r="G352" s="25">
        <v>482236</v>
      </c>
      <c r="H352" s="43" t="str">
        <f t="shared" si="13"/>
        <v>OPAC</v>
      </c>
    </row>
    <row r="353" spans="2:8" ht="27">
      <c r="B353" s="24" t="s">
        <v>14</v>
      </c>
      <c r="C353" s="28" t="s">
        <v>200</v>
      </c>
      <c r="D353" s="28" t="s">
        <v>201</v>
      </c>
      <c r="E353" s="26" t="s">
        <v>1311</v>
      </c>
      <c r="F353" s="27" t="s">
        <v>1350</v>
      </c>
      <c r="G353" s="25">
        <v>272390</v>
      </c>
      <c r="H353" s="43" t="str">
        <f t="shared" si="13"/>
        <v>OPAC</v>
      </c>
    </row>
    <row r="354" spans="2:8" ht="27">
      <c r="B354" s="24" t="s">
        <v>14</v>
      </c>
      <c r="C354" s="28" t="s">
        <v>200</v>
      </c>
      <c r="D354" s="28" t="s">
        <v>201</v>
      </c>
      <c r="E354" s="26" t="s">
        <v>1310</v>
      </c>
      <c r="F354" s="27" t="s">
        <v>1350</v>
      </c>
      <c r="G354" s="25">
        <v>787827</v>
      </c>
      <c r="H354" s="43" t="str">
        <f t="shared" si="13"/>
        <v>OPAC</v>
      </c>
    </row>
    <row r="355" spans="2:8" ht="27">
      <c r="B355" s="24" t="s">
        <v>14</v>
      </c>
      <c r="C355" s="28" t="s">
        <v>561</v>
      </c>
      <c r="D355" s="28" t="s">
        <v>203</v>
      </c>
      <c r="E355" s="26" t="s">
        <v>1086</v>
      </c>
      <c r="F355" s="29" t="s">
        <v>1350</v>
      </c>
      <c r="G355" s="25">
        <v>796791</v>
      </c>
      <c r="H355" s="43" t="str">
        <f t="shared" si="13"/>
        <v>OPAC</v>
      </c>
    </row>
    <row r="356" spans="2:8" ht="27">
      <c r="B356" s="24" t="s">
        <v>14</v>
      </c>
      <c r="C356" s="28" t="s">
        <v>561</v>
      </c>
      <c r="D356" s="28" t="s">
        <v>203</v>
      </c>
      <c r="E356" s="26" t="s">
        <v>1397</v>
      </c>
      <c r="F356" s="29" t="s">
        <v>1350</v>
      </c>
      <c r="G356" s="25">
        <v>773817</v>
      </c>
      <c r="H356" s="43" t="str">
        <f t="shared" si="13"/>
        <v>OPAC</v>
      </c>
    </row>
    <row r="357" spans="2:8" ht="27">
      <c r="B357" s="24" t="s">
        <v>14</v>
      </c>
      <c r="C357" s="28" t="s">
        <v>204</v>
      </c>
      <c r="D357" s="28" t="s">
        <v>562</v>
      </c>
      <c r="E357" s="26" t="s">
        <v>768</v>
      </c>
      <c r="F357" s="27" t="s">
        <v>1350</v>
      </c>
      <c r="G357" s="25">
        <v>639192</v>
      </c>
      <c r="H357" s="43" t="str">
        <f t="shared" si="13"/>
        <v>OPAC</v>
      </c>
    </row>
    <row r="358" spans="2:8" ht="27">
      <c r="B358" s="24" t="s">
        <v>14</v>
      </c>
      <c r="C358" s="28" t="s">
        <v>204</v>
      </c>
      <c r="D358" s="28" t="s">
        <v>562</v>
      </c>
      <c r="E358" s="24" t="s">
        <v>769</v>
      </c>
      <c r="F358" s="27" t="s">
        <v>1350</v>
      </c>
      <c r="G358" s="25">
        <v>731109</v>
      </c>
      <c r="H358" s="43" t="str">
        <f t="shared" si="13"/>
        <v>OPAC</v>
      </c>
    </row>
    <row r="359" spans="2:8" ht="27">
      <c r="B359" s="24" t="s">
        <v>14</v>
      </c>
      <c r="C359" s="28" t="s">
        <v>204</v>
      </c>
      <c r="D359" s="28" t="s">
        <v>562</v>
      </c>
      <c r="E359" s="24" t="s">
        <v>770</v>
      </c>
      <c r="F359" s="27" t="s">
        <v>1350</v>
      </c>
      <c r="G359" s="25">
        <v>248230</v>
      </c>
      <c r="H359" s="43" t="str">
        <f t="shared" si="13"/>
        <v>OPAC</v>
      </c>
    </row>
    <row r="360" spans="2:8" ht="27">
      <c r="B360" s="24" t="s">
        <v>14</v>
      </c>
      <c r="C360" s="28" t="s">
        <v>204</v>
      </c>
      <c r="D360" s="28" t="s">
        <v>562</v>
      </c>
      <c r="E360" s="24" t="s">
        <v>771</v>
      </c>
      <c r="F360" s="27" t="s">
        <v>1350</v>
      </c>
      <c r="G360" s="25">
        <v>787752</v>
      </c>
      <c r="H360" s="43" t="str">
        <f t="shared" si="13"/>
        <v>OPAC</v>
      </c>
    </row>
    <row r="361" spans="2:8" ht="27">
      <c r="B361" s="24" t="s">
        <v>14</v>
      </c>
      <c r="C361" s="28" t="s">
        <v>205</v>
      </c>
      <c r="D361" s="28" t="s">
        <v>206</v>
      </c>
      <c r="E361" s="26" t="s">
        <v>772</v>
      </c>
      <c r="F361" s="27" t="s">
        <v>1350</v>
      </c>
      <c r="G361" s="25">
        <v>737174</v>
      </c>
      <c r="H361" s="43" t="str">
        <f t="shared" si="13"/>
        <v>OPAC</v>
      </c>
    </row>
    <row r="362" spans="2:8" ht="27">
      <c r="B362" s="24" t="s">
        <v>14</v>
      </c>
      <c r="C362" s="28" t="s">
        <v>205</v>
      </c>
      <c r="D362" s="28" t="s">
        <v>206</v>
      </c>
      <c r="E362" s="26" t="s">
        <v>1407</v>
      </c>
      <c r="F362" s="27" t="s">
        <v>1350</v>
      </c>
      <c r="G362" s="25">
        <v>763994</v>
      </c>
      <c r="H362" s="43" t="str">
        <f t="shared" si="13"/>
        <v>OPAC</v>
      </c>
    </row>
    <row r="363" spans="2:8">
      <c r="B363" s="24" t="s">
        <v>14</v>
      </c>
      <c r="C363" s="28" t="s">
        <v>205</v>
      </c>
      <c r="D363" s="28" t="s">
        <v>206</v>
      </c>
      <c r="E363" s="26" t="s">
        <v>1174</v>
      </c>
      <c r="F363" s="27" t="s">
        <v>1350</v>
      </c>
      <c r="G363" s="25">
        <v>731252</v>
      </c>
      <c r="H363" s="43" t="str">
        <f t="shared" si="13"/>
        <v>OPAC</v>
      </c>
    </row>
    <row r="364" spans="2:8">
      <c r="B364" s="24" t="s">
        <v>14</v>
      </c>
      <c r="C364" s="28" t="s">
        <v>205</v>
      </c>
      <c r="D364" s="28" t="s">
        <v>206</v>
      </c>
      <c r="E364" s="24" t="s">
        <v>1175</v>
      </c>
      <c r="F364" s="27" t="s">
        <v>1350</v>
      </c>
      <c r="G364" s="25">
        <v>279712</v>
      </c>
      <c r="H364" s="43" t="str">
        <f t="shared" si="13"/>
        <v>OPAC</v>
      </c>
    </row>
    <row r="365" spans="2:8">
      <c r="B365" s="24" t="s">
        <v>14</v>
      </c>
      <c r="C365" s="28" t="s">
        <v>205</v>
      </c>
      <c r="D365" s="28" t="s">
        <v>206</v>
      </c>
      <c r="E365" s="24" t="s">
        <v>1313</v>
      </c>
      <c r="F365" s="27" t="s">
        <v>1350</v>
      </c>
      <c r="G365" s="25">
        <v>132587</v>
      </c>
      <c r="H365" s="43" t="str">
        <f t="shared" si="13"/>
        <v>OPAC</v>
      </c>
    </row>
    <row r="366" spans="2:8">
      <c r="B366" s="24" t="s">
        <v>14</v>
      </c>
      <c r="C366" s="28" t="s">
        <v>205</v>
      </c>
      <c r="D366" s="28" t="s">
        <v>206</v>
      </c>
      <c r="E366" s="24" t="s">
        <v>1312</v>
      </c>
      <c r="F366" s="27" t="s">
        <v>1408</v>
      </c>
      <c r="G366" s="25">
        <v>141689</v>
      </c>
      <c r="H366" s="43" t="str">
        <f t="shared" si="13"/>
        <v>OPAC</v>
      </c>
    </row>
    <row r="367" spans="2:8">
      <c r="B367" s="24" t="s">
        <v>14</v>
      </c>
      <c r="C367" s="28" t="s">
        <v>205</v>
      </c>
      <c r="D367" s="28" t="s">
        <v>206</v>
      </c>
      <c r="E367" s="24" t="s">
        <v>1178</v>
      </c>
      <c r="F367" s="27" t="s">
        <v>1350</v>
      </c>
      <c r="G367" s="25">
        <v>141690</v>
      </c>
      <c r="H367" s="43" t="str">
        <f t="shared" ref="H367:H398" si="14">HYPERLINK("http://klibs1.kj.yamagata-u.ac.jp/mylimedio/search/search.do?keyword=%23ID%3D"&amp;G367,"OPAC")</f>
        <v>OPAC</v>
      </c>
    </row>
    <row r="368" spans="2:8">
      <c r="B368" s="24" t="s">
        <v>14</v>
      </c>
      <c r="C368" s="28" t="s">
        <v>205</v>
      </c>
      <c r="D368" s="28" t="s">
        <v>206</v>
      </c>
      <c r="E368" s="24" t="s">
        <v>1179</v>
      </c>
      <c r="F368" s="27" t="s">
        <v>1350</v>
      </c>
      <c r="G368" s="25">
        <v>45945</v>
      </c>
      <c r="H368" s="43" t="str">
        <f t="shared" si="14"/>
        <v>OPAC</v>
      </c>
    </row>
    <row r="369" spans="2:8" ht="27">
      <c r="B369" s="24" t="s">
        <v>14</v>
      </c>
      <c r="C369" s="28" t="s">
        <v>1256</v>
      </c>
      <c r="D369" s="28" t="s">
        <v>1253</v>
      </c>
      <c r="E369" s="26" t="s">
        <v>774</v>
      </c>
      <c r="F369" s="29" t="s">
        <v>1350</v>
      </c>
      <c r="G369" s="25">
        <v>774438</v>
      </c>
      <c r="H369" s="43" t="str">
        <f t="shared" si="14"/>
        <v>OPAC</v>
      </c>
    </row>
    <row r="370" spans="2:8" ht="27">
      <c r="B370" s="24" t="s">
        <v>14</v>
      </c>
      <c r="C370" s="28" t="s">
        <v>1254</v>
      </c>
      <c r="D370" s="28" t="s">
        <v>1253</v>
      </c>
      <c r="E370" s="24" t="s">
        <v>1316</v>
      </c>
      <c r="F370" s="27" t="s">
        <v>1350</v>
      </c>
      <c r="G370" s="25">
        <v>740972</v>
      </c>
      <c r="H370" s="43" t="str">
        <f t="shared" si="14"/>
        <v>OPAC</v>
      </c>
    </row>
    <row r="371" spans="2:8" ht="27">
      <c r="B371" s="24" t="s">
        <v>14</v>
      </c>
      <c r="C371" s="28" t="s">
        <v>1256</v>
      </c>
      <c r="D371" s="28" t="s">
        <v>1255</v>
      </c>
      <c r="E371" s="24" t="s">
        <v>775</v>
      </c>
      <c r="F371" s="27" t="s">
        <v>1350</v>
      </c>
      <c r="G371" s="25">
        <v>854113</v>
      </c>
      <c r="H371" s="43" t="str">
        <f t="shared" si="14"/>
        <v>OPAC</v>
      </c>
    </row>
    <row r="372" spans="2:8" ht="27">
      <c r="B372" s="24" t="s">
        <v>14</v>
      </c>
      <c r="C372" s="28" t="s">
        <v>1254</v>
      </c>
      <c r="D372" s="28" t="s">
        <v>1253</v>
      </c>
      <c r="E372" s="24" t="s">
        <v>776</v>
      </c>
      <c r="F372" s="27" t="s">
        <v>1350</v>
      </c>
      <c r="G372" s="25">
        <v>484329</v>
      </c>
      <c r="H372" s="43" t="str">
        <f t="shared" si="14"/>
        <v>OPAC</v>
      </c>
    </row>
    <row r="373" spans="2:8">
      <c r="B373" s="24" t="s">
        <v>14</v>
      </c>
      <c r="C373" s="28" t="s">
        <v>1254</v>
      </c>
      <c r="D373" s="28" t="s">
        <v>1253</v>
      </c>
      <c r="E373" s="24" t="s">
        <v>1315</v>
      </c>
      <c r="F373" s="27" t="s">
        <v>1350</v>
      </c>
      <c r="G373" s="25">
        <v>789302</v>
      </c>
      <c r="H373" s="43" t="str">
        <f t="shared" si="14"/>
        <v>OPAC</v>
      </c>
    </row>
    <row r="374" spans="2:8" ht="15" customHeight="1">
      <c r="B374" s="24" t="s">
        <v>14</v>
      </c>
      <c r="C374" s="28" t="s">
        <v>214</v>
      </c>
      <c r="D374" s="28" t="s">
        <v>563</v>
      </c>
      <c r="E374" s="26" t="s">
        <v>777</v>
      </c>
      <c r="F374" s="29" t="s">
        <v>1350</v>
      </c>
      <c r="G374" s="25">
        <v>284975</v>
      </c>
      <c r="H374" s="43" t="str">
        <f t="shared" si="14"/>
        <v>OPAC</v>
      </c>
    </row>
    <row r="375" spans="2:8" ht="18.75" customHeight="1">
      <c r="B375" s="24" t="s">
        <v>14</v>
      </c>
      <c r="C375" s="28" t="s">
        <v>214</v>
      </c>
      <c r="D375" s="28" t="s">
        <v>563</v>
      </c>
      <c r="E375" s="26" t="s">
        <v>778</v>
      </c>
      <c r="F375" s="27" t="s">
        <v>1350</v>
      </c>
      <c r="G375" s="25">
        <v>123480</v>
      </c>
      <c r="H375" s="43" t="str">
        <f t="shared" si="14"/>
        <v>OPAC</v>
      </c>
    </row>
    <row r="376" spans="2:8">
      <c r="B376" s="24" t="s">
        <v>14</v>
      </c>
      <c r="C376" s="28" t="s">
        <v>214</v>
      </c>
      <c r="D376" s="28" t="s">
        <v>563</v>
      </c>
      <c r="E376" s="26" t="s">
        <v>1314</v>
      </c>
      <c r="F376" s="27" t="s">
        <v>1350</v>
      </c>
      <c r="G376" s="25">
        <v>731116</v>
      </c>
      <c r="H376" s="43" t="str">
        <f t="shared" si="14"/>
        <v>OPAC</v>
      </c>
    </row>
    <row r="377" spans="2:8" ht="27">
      <c r="B377" s="24" t="s">
        <v>14</v>
      </c>
      <c r="C377" s="28" t="s">
        <v>564</v>
      </c>
      <c r="D377" s="28" t="s">
        <v>207</v>
      </c>
      <c r="E377" s="26" t="s">
        <v>1409</v>
      </c>
      <c r="F377" s="29" t="s">
        <v>1350</v>
      </c>
      <c r="G377" s="25">
        <v>796791</v>
      </c>
      <c r="H377" s="43" t="str">
        <f t="shared" si="14"/>
        <v>OPAC</v>
      </c>
    </row>
    <row r="378" spans="2:8" ht="27">
      <c r="B378" s="24" t="s">
        <v>14</v>
      </c>
      <c r="C378" s="28" t="s">
        <v>564</v>
      </c>
      <c r="D378" s="28" t="s">
        <v>207</v>
      </c>
      <c r="E378" s="26" t="s">
        <v>1397</v>
      </c>
      <c r="F378" s="27" t="s">
        <v>1350</v>
      </c>
      <c r="G378" s="25">
        <v>773817</v>
      </c>
      <c r="H378" s="43" t="str">
        <f t="shared" si="14"/>
        <v>OPAC</v>
      </c>
    </row>
    <row r="379" spans="2:8" ht="27">
      <c r="B379" s="24" t="s">
        <v>14</v>
      </c>
      <c r="C379" s="28" t="s">
        <v>564</v>
      </c>
      <c r="D379" s="28" t="s">
        <v>207</v>
      </c>
      <c r="E379" s="26" t="s">
        <v>1016</v>
      </c>
      <c r="F379" s="29" t="s">
        <v>1350</v>
      </c>
      <c r="G379" s="25">
        <v>794575</v>
      </c>
      <c r="H379" s="43" t="str">
        <f t="shared" si="14"/>
        <v>OPAC</v>
      </c>
    </row>
    <row r="380" spans="2:8" ht="27">
      <c r="B380" s="24" t="s">
        <v>14</v>
      </c>
      <c r="C380" s="28" t="s">
        <v>564</v>
      </c>
      <c r="D380" s="28" t="s">
        <v>207</v>
      </c>
      <c r="E380" s="26" t="s">
        <v>1017</v>
      </c>
      <c r="F380" s="29" t="s">
        <v>1410</v>
      </c>
      <c r="G380" s="25">
        <v>739547</v>
      </c>
      <c r="H380" s="43" t="str">
        <f t="shared" si="14"/>
        <v>OPAC</v>
      </c>
    </row>
    <row r="381" spans="2:8" ht="27">
      <c r="B381" s="24" t="s">
        <v>14</v>
      </c>
      <c r="C381" s="28" t="s">
        <v>564</v>
      </c>
      <c r="D381" s="28" t="s">
        <v>207</v>
      </c>
      <c r="E381" s="26" t="s">
        <v>1018</v>
      </c>
      <c r="F381" s="27" t="s">
        <v>1411</v>
      </c>
      <c r="G381" s="25">
        <v>778590</v>
      </c>
      <c r="H381" s="43" t="str">
        <f t="shared" si="14"/>
        <v>OPAC</v>
      </c>
    </row>
    <row r="382" spans="2:8" ht="27">
      <c r="B382" s="24" t="s">
        <v>14</v>
      </c>
      <c r="C382" s="28" t="s">
        <v>208</v>
      </c>
      <c r="D382" s="28" t="s">
        <v>565</v>
      </c>
      <c r="E382" s="26" t="s">
        <v>779</v>
      </c>
      <c r="F382" s="29" t="s">
        <v>1350</v>
      </c>
      <c r="G382" s="25">
        <v>767348</v>
      </c>
      <c r="H382" s="43" t="str">
        <f t="shared" si="14"/>
        <v>OPAC</v>
      </c>
    </row>
    <row r="383" spans="2:8" ht="27">
      <c r="B383" s="24" t="s">
        <v>14</v>
      </c>
      <c r="C383" s="28" t="s">
        <v>208</v>
      </c>
      <c r="D383" s="28" t="s">
        <v>565</v>
      </c>
      <c r="E383" s="24" t="s">
        <v>780</v>
      </c>
      <c r="F383" s="27" t="s">
        <v>1350</v>
      </c>
      <c r="G383" s="25">
        <v>794460</v>
      </c>
      <c r="H383" s="43" t="str">
        <f t="shared" si="14"/>
        <v>OPAC</v>
      </c>
    </row>
    <row r="384" spans="2:8" ht="27">
      <c r="B384" s="24" t="s">
        <v>14</v>
      </c>
      <c r="C384" s="28" t="s">
        <v>208</v>
      </c>
      <c r="D384" s="28" t="s">
        <v>565</v>
      </c>
      <c r="E384" s="24" t="s">
        <v>781</v>
      </c>
      <c r="F384" s="27" t="s">
        <v>1350</v>
      </c>
      <c r="G384" s="25">
        <v>789891</v>
      </c>
      <c r="H384" s="43" t="str">
        <f t="shared" si="14"/>
        <v>OPAC</v>
      </c>
    </row>
    <row r="385" spans="2:8">
      <c r="B385" s="24" t="s">
        <v>14</v>
      </c>
      <c r="C385" s="28" t="s">
        <v>209</v>
      </c>
      <c r="D385" s="28" t="s">
        <v>198</v>
      </c>
      <c r="E385" s="26" t="s">
        <v>782</v>
      </c>
      <c r="F385" s="27" t="s">
        <v>1350</v>
      </c>
      <c r="G385" s="25">
        <v>860783</v>
      </c>
      <c r="H385" s="43" t="str">
        <f t="shared" si="14"/>
        <v>OPAC</v>
      </c>
    </row>
    <row r="386" spans="2:8">
      <c r="B386" s="24" t="s">
        <v>14</v>
      </c>
      <c r="C386" s="28" t="s">
        <v>209</v>
      </c>
      <c r="D386" s="28" t="s">
        <v>198</v>
      </c>
      <c r="E386" s="26" t="s">
        <v>783</v>
      </c>
      <c r="F386" s="27" t="s">
        <v>1350</v>
      </c>
      <c r="G386" s="25">
        <v>787827</v>
      </c>
      <c r="H386" s="43" t="str">
        <f t="shared" si="14"/>
        <v>OPAC</v>
      </c>
    </row>
    <row r="387" spans="2:8">
      <c r="B387" s="24" t="s">
        <v>14</v>
      </c>
      <c r="C387" s="28" t="s">
        <v>209</v>
      </c>
      <c r="D387" s="28" t="s">
        <v>198</v>
      </c>
      <c r="E387" s="26" t="s">
        <v>1380</v>
      </c>
      <c r="F387" s="27" t="s">
        <v>1350</v>
      </c>
      <c r="G387" s="25">
        <v>779279</v>
      </c>
      <c r="H387" s="43" t="str">
        <f t="shared" si="14"/>
        <v>OPAC</v>
      </c>
    </row>
    <row r="388" spans="2:8">
      <c r="B388" s="24" t="s">
        <v>14</v>
      </c>
      <c r="C388" s="28" t="s">
        <v>210</v>
      </c>
      <c r="D388" s="28" t="s">
        <v>211</v>
      </c>
      <c r="E388" s="26" t="s">
        <v>1530</v>
      </c>
      <c r="F388" s="29" t="s">
        <v>1350</v>
      </c>
      <c r="G388" s="25">
        <v>848365</v>
      </c>
      <c r="H388" s="43" t="str">
        <f t="shared" si="14"/>
        <v>OPAC</v>
      </c>
    </row>
    <row r="389" spans="2:8">
      <c r="B389" s="24" t="s">
        <v>14</v>
      </c>
      <c r="C389" s="28" t="s">
        <v>212</v>
      </c>
      <c r="D389" s="28" t="s">
        <v>213</v>
      </c>
      <c r="E389" s="26" t="s">
        <v>1029</v>
      </c>
      <c r="F389" s="27" t="s">
        <v>1350</v>
      </c>
      <c r="G389" s="25">
        <v>748523</v>
      </c>
      <c r="H389" s="43" t="str">
        <f t="shared" si="14"/>
        <v>OPAC</v>
      </c>
    </row>
    <row r="390" spans="2:8">
      <c r="B390" s="24" t="s">
        <v>14</v>
      </c>
      <c r="C390" s="28" t="s">
        <v>212</v>
      </c>
      <c r="D390" s="28" t="s">
        <v>213</v>
      </c>
      <c r="E390" s="26" t="s">
        <v>1180</v>
      </c>
      <c r="F390" s="27" t="s">
        <v>1350</v>
      </c>
      <c r="G390" s="25">
        <v>829430</v>
      </c>
      <c r="H390" s="43" t="str">
        <f t="shared" si="14"/>
        <v>OPAC</v>
      </c>
    </row>
    <row r="391" spans="2:8">
      <c r="B391" s="24" t="s">
        <v>14</v>
      </c>
      <c r="C391" s="28" t="s">
        <v>212</v>
      </c>
      <c r="D391" s="28" t="s">
        <v>213</v>
      </c>
      <c r="E391" s="26" t="s">
        <v>1181</v>
      </c>
      <c r="F391" s="27" t="s">
        <v>1350</v>
      </c>
      <c r="G391" s="25">
        <v>829430</v>
      </c>
      <c r="H391" s="43" t="str">
        <f t="shared" si="14"/>
        <v>OPAC</v>
      </c>
    </row>
    <row r="392" spans="2:8">
      <c r="B392" s="24" t="s">
        <v>14</v>
      </c>
      <c r="C392" s="28" t="s">
        <v>212</v>
      </c>
      <c r="D392" s="28" t="s">
        <v>213</v>
      </c>
      <c r="E392" s="26" t="s">
        <v>784</v>
      </c>
      <c r="F392" s="27" t="s">
        <v>1350</v>
      </c>
      <c r="G392" s="25">
        <v>122474</v>
      </c>
      <c r="H392" s="43" t="str">
        <f t="shared" si="14"/>
        <v>OPAC</v>
      </c>
    </row>
    <row r="393" spans="2:8">
      <c r="B393" s="24" t="s">
        <v>14</v>
      </c>
      <c r="C393" s="28" t="s">
        <v>212</v>
      </c>
      <c r="D393" s="28" t="s">
        <v>213</v>
      </c>
      <c r="E393" s="24" t="s">
        <v>1412</v>
      </c>
      <c r="F393" s="27" t="s">
        <v>1350</v>
      </c>
      <c r="G393" s="25">
        <v>298619</v>
      </c>
      <c r="H393" s="43" t="str">
        <f t="shared" si="14"/>
        <v>OPAC</v>
      </c>
    </row>
    <row r="394" spans="2:8">
      <c r="B394" s="24" t="s">
        <v>14</v>
      </c>
      <c r="C394" s="28" t="s">
        <v>212</v>
      </c>
      <c r="D394" s="28" t="s">
        <v>213</v>
      </c>
      <c r="E394" s="24" t="s">
        <v>1479</v>
      </c>
      <c r="F394" s="27" t="s">
        <v>1480</v>
      </c>
      <c r="G394" s="25">
        <v>748523</v>
      </c>
      <c r="H394" s="43" t="str">
        <f t="shared" si="14"/>
        <v>OPAC</v>
      </c>
    </row>
    <row r="395" spans="2:8">
      <c r="B395" s="24" t="s">
        <v>14</v>
      </c>
      <c r="C395" s="28" t="s">
        <v>212</v>
      </c>
      <c r="D395" s="28" t="s">
        <v>213</v>
      </c>
      <c r="E395" s="24" t="s">
        <v>1482</v>
      </c>
      <c r="F395" s="27" t="s">
        <v>1350</v>
      </c>
      <c r="G395" s="25">
        <v>829430</v>
      </c>
      <c r="H395" s="43" t="str">
        <f t="shared" si="14"/>
        <v>OPAC</v>
      </c>
    </row>
    <row r="396" spans="2:8">
      <c r="B396" s="24" t="s">
        <v>14</v>
      </c>
      <c r="C396" s="28" t="s">
        <v>212</v>
      </c>
      <c r="D396" s="28" t="s">
        <v>213</v>
      </c>
      <c r="E396" s="24" t="s">
        <v>1412</v>
      </c>
      <c r="F396" s="27" t="s">
        <v>1483</v>
      </c>
      <c r="G396" s="25">
        <v>298619</v>
      </c>
      <c r="H396" s="43" t="str">
        <f t="shared" si="14"/>
        <v>OPAC</v>
      </c>
    </row>
    <row r="397" spans="2:8">
      <c r="B397" s="24" t="s">
        <v>14</v>
      </c>
      <c r="C397" s="28" t="s">
        <v>212</v>
      </c>
      <c r="D397" s="28" t="s">
        <v>213</v>
      </c>
      <c r="E397" s="24" t="s">
        <v>1481</v>
      </c>
      <c r="F397" s="27" t="s">
        <v>1350</v>
      </c>
      <c r="G397" s="25">
        <v>122474</v>
      </c>
      <c r="H397" s="43" t="str">
        <f t="shared" si="14"/>
        <v>OPAC</v>
      </c>
    </row>
    <row r="398" spans="2:8" ht="27">
      <c r="B398" s="24" t="s">
        <v>14</v>
      </c>
      <c r="C398" s="28" t="s">
        <v>216</v>
      </c>
      <c r="D398" s="28" t="s">
        <v>217</v>
      </c>
      <c r="E398" s="26" t="s">
        <v>1110</v>
      </c>
      <c r="F398" s="29" t="s">
        <v>1350</v>
      </c>
      <c r="G398" s="25">
        <v>833043</v>
      </c>
      <c r="H398" s="43" t="str">
        <f t="shared" si="14"/>
        <v>OPAC</v>
      </c>
    </row>
    <row r="399" spans="2:8">
      <c r="B399" s="24" t="s">
        <v>14</v>
      </c>
      <c r="C399" s="28" t="s">
        <v>216</v>
      </c>
      <c r="D399" s="28" t="s">
        <v>217</v>
      </c>
      <c r="E399" s="26" t="s">
        <v>1348</v>
      </c>
      <c r="F399" s="27" t="s">
        <v>1350</v>
      </c>
      <c r="G399" s="25">
        <v>794322</v>
      </c>
      <c r="H399" s="43" t="str">
        <f t="shared" ref="H399:H430" si="15">HYPERLINK("http://klibs1.kj.yamagata-u.ac.jp/mylimedio/search/search.do?keyword=%23ID%3D"&amp;G399,"OPAC")</f>
        <v>OPAC</v>
      </c>
    </row>
    <row r="400" spans="2:8">
      <c r="B400" s="24" t="s">
        <v>14</v>
      </c>
      <c r="C400" s="28" t="s">
        <v>218</v>
      </c>
      <c r="D400" s="28" t="s">
        <v>219</v>
      </c>
      <c r="E400" s="26" t="s">
        <v>92</v>
      </c>
      <c r="F400" s="27" t="s">
        <v>1350</v>
      </c>
      <c r="G400" s="25">
        <v>832912</v>
      </c>
      <c r="H400" s="43" t="str">
        <f t="shared" si="15"/>
        <v>OPAC</v>
      </c>
    </row>
    <row r="401" spans="2:8">
      <c r="B401" s="24" t="s">
        <v>14</v>
      </c>
      <c r="C401" s="28" t="s">
        <v>220</v>
      </c>
      <c r="D401" s="28" t="s">
        <v>215</v>
      </c>
      <c r="E401" s="26" t="s">
        <v>785</v>
      </c>
      <c r="F401" s="27" t="s">
        <v>1350</v>
      </c>
      <c r="G401" s="25">
        <v>721686</v>
      </c>
      <c r="H401" s="43" t="str">
        <f t="shared" si="15"/>
        <v>OPAC</v>
      </c>
    </row>
    <row r="402" spans="2:8" ht="27">
      <c r="B402" s="24" t="s">
        <v>14</v>
      </c>
      <c r="C402" s="28" t="s">
        <v>220</v>
      </c>
      <c r="D402" s="28" t="s">
        <v>215</v>
      </c>
      <c r="E402" s="26" t="s">
        <v>1640</v>
      </c>
      <c r="F402" s="27" t="s">
        <v>1350</v>
      </c>
      <c r="G402" s="25">
        <v>740819</v>
      </c>
      <c r="H402" s="43" t="str">
        <f t="shared" si="15"/>
        <v>OPAC</v>
      </c>
    </row>
    <row r="403" spans="2:8">
      <c r="B403" s="24" t="s">
        <v>14</v>
      </c>
      <c r="C403" s="28" t="s">
        <v>220</v>
      </c>
      <c r="D403" s="28" t="s">
        <v>215</v>
      </c>
      <c r="E403" s="26" t="s">
        <v>786</v>
      </c>
      <c r="F403" s="27" t="s">
        <v>1350</v>
      </c>
      <c r="G403" s="25">
        <v>286593</v>
      </c>
      <c r="H403" s="43" t="str">
        <f t="shared" si="15"/>
        <v>OPAC</v>
      </c>
    </row>
    <row r="404" spans="2:8" ht="27">
      <c r="B404" s="24" t="s">
        <v>14</v>
      </c>
      <c r="C404" s="28" t="s">
        <v>220</v>
      </c>
      <c r="D404" s="28" t="s">
        <v>215</v>
      </c>
      <c r="E404" s="24" t="s">
        <v>787</v>
      </c>
      <c r="F404" s="27" t="s">
        <v>1350</v>
      </c>
      <c r="G404" s="25">
        <v>248201</v>
      </c>
      <c r="H404" s="43" t="str">
        <f t="shared" si="15"/>
        <v>OPAC</v>
      </c>
    </row>
    <row r="405" spans="2:8" ht="27">
      <c r="B405" s="24" t="s">
        <v>14</v>
      </c>
      <c r="C405" s="28" t="s">
        <v>1318</v>
      </c>
      <c r="D405" s="28" t="s">
        <v>1319</v>
      </c>
      <c r="E405" s="26" t="s">
        <v>1317</v>
      </c>
      <c r="F405" s="27" t="s">
        <v>1350</v>
      </c>
      <c r="G405" s="25">
        <v>484329</v>
      </c>
      <c r="H405" s="43" t="str">
        <f t="shared" si="15"/>
        <v>OPAC</v>
      </c>
    </row>
    <row r="406" spans="2:8">
      <c r="B406" s="24" t="s">
        <v>14</v>
      </c>
      <c r="C406" s="28" t="s">
        <v>221</v>
      </c>
      <c r="D406" s="28" t="s">
        <v>24</v>
      </c>
      <c r="E406" s="26" t="s">
        <v>222</v>
      </c>
      <c r="F406" s="29" t="s">
        <v>1350</v>
      </c>
      <c r="G406" s="25">
        <v>788111</v>
      </c>
      <c r="H406" s="43" t="str">
        <f t="shared" si="15"/>
        <v>OPAC</v>
      </c>
    </row>
    <row r="407" spans="2:8" ht="27">
      <c r="B407" s="24" t="s">
        <v>14</v>
      </c>
      <c r="C407" s="28" t="s">
        <v>223</v>
      </c>
      <c r="D407" s="28" t="s">
        <v>224</v>
      </c>
      <c r="E407" s="26" t="s">
        <v>788</v>
      </c>
      <c r="F407" s="29" t="s">
        <v>1413</v>
      </c>
      <c r="G407" s="25">
        <v>731802</v>
      </c>
      <c r="H407" s="43" t="str">
        <f t="shared" si="15"/>
        <v>OPAC</v>
      </c>
    </row>
    <row r="408" spans="2:8" ht="27">
      <c r="B408" s="24" t="s">
        <v>14</v>
      </c>
      <c r="C408" s="28" t="s">
        <v>223</v>
      </c>
      <c r="D408" s="28" t="s">
        <v>224</v>
      </c>
      <c r="E408" s="26" t="s">
        <v>1320</v>
      </c>
      <c r="F408" s="27" t="s">
        <v>1350</v>
      </c>
      <c r="G408" s="25">
        <v>658981</v>
      </c>
      <c r="H408" s="43" t="str">
        <f t="shared" si="15"/>
        <v>OPAC</v>
      </c>
    </row>
    <row r="409" spans="2:8" ht="27">
      <c r="B409" s="24" t="s">
        <v>14</v>
      </c>
      <c r="C409" s="28" t="s">
        <v>223</v>
      </c>
      <c r="D409" s="28" t="s">
        <v>224</v>
      </c>
      <c r="E409" s="26" t="s">
        <v>789</v>
      </c>
      <c r="F409" s="27" t="s">
        <v>1414</v>
      </c>
      <c r="G409" s="25">
        <v>843584</v>
      </c>
      <c r="H409" s="43" t="str">
        <f t="shared" si="15"/>
        <v>OPAC</v>
      </c>
    </row>
    <row r="410" spans="2:8" ht="40.5">
      <c r="B410" s="24" t="s">
        <v>14</v>
      </c>
      <c r="C410" s="28" t="s">
        <v>223</v>
      </c>
      <c r="D410" s="28" t="s">
        <v>224</v>
      </c>
      <c r="E410" s="24" t="s">
        <v>1321</v>
      </c>
      <c r="F410" s="27" t="s">
        <v>1415</v>
      </c>
      <c r="G410" s="25">
        <v>734465</v>
      </c>
      <c r="H410" s="43" t="str">
        <f t="shared" si="15"/>
        <v>OPAC</v>
      </c>
    </row>
    <row r="411" spans="2:8">
      <c r="B411" s="24" t="s">
        <v>14</v>
      </c>
      <c r="C411" s="28" t="s">
        <v>225</v>
      </c>
      <c r="D411" s="28" t="s">
        <v>226</v>
      </c>
      <c r="E411" s="26" t="s">
        <v>227</v>
      </c>
      <c r="F411" s="27" t="s">
        <v>1350</v>
      </c>
      <c r="G411" s="25">
        <v>832912</v>
      </c>
      <c r="H411" s="43" t="str">
        <f t="shared" si="15"/>
        <v>OPAC</v>
      </c>
    </row>
    <row r="412" spans="2:8" ht="40.5">
      <c r="B412" s="24" t="s">
        <v>14</v>
      </c>
      <c r="C412" s="28" t="s">
        <v>228</v>
      </c>
      <c r="D412" s="28" t="s">
        <v>229</v>
      </c>
      <c r="E412" s="26" t="s">
        <v>1111</v>
      </c>
      <c r="F412" s="27" t="s">
        <v>1350</v>
      </c>
      <c r="G412" s="25">
        <v>768174</v>
      </c>
      <c r="H412" s="43" t="str">
        <f t="shared" si="15"/>
        <v>OPAC</v>
      </c>
    </row>
    <row r="413" spans="2:8" ht="27">
      <c r="B413" s="24" t="s">
        <v>14</v>
      </c>
      <c r="C413" s="28" t="s">
        <v>228</v>
      </c>
      <c r="D413" s="28" t="s">
        <v>229</v>
      </c>
      <c r="E413" s="26" t="s">
        <v>1322</v>
      </c>
      <c r="F413" s="27" t="s">
        <v>1350</v>
      </c>
      <c r="G413" s="25">
        <v>832922</v>
      </c>
      <c r="H413" s="43" t="str">
        <f t="shared" si="15"/>
        <v>OPAC</v>
      </c>
    </row>
    <row r="414" spans="2:8" ht="27">
      <c r="B414" s="24" t="s">
        <v>14</v>
      </c>
      <c r="C414" s="28" t="s">
        <v>228</v>
      </c>
      <c r="D414" s="28" t="s">
        <v>229</v>
      </c>
      <c r="E414" s="26" t="s">
        <v>1453</v>
      </c>
      <c r="F414" s="27" t="s">
        <v>1350</v>
      </c>
      <c r="G414" s="25">
        <v>128238</v>
      </c>
      <c r="H414" s="43" t="str">
        <f t="shared" si="15"/>
        <v>OPAC</v>
      </c>
    </row>
    <row r="415" spans="2:8" ht="27">
      <c r="B415" s="24" t="s">
        <v>14</v>
      </c>
      <c r="C415" s="28" t="s">
        <v>228</v>
      </c>
      <c r="D415" s="28" t="s">
        <v>229</v>
      </c>
      <c r="E415" s="24" t="s">
        <v>1454</v>
      </c>
      <c r="F415" s="27" t="s">
        <v>1350</v>
      </c>
      <c r="G415" s="25">
        <v>58602</v>
      </c>
      <c r="H415" s="43" t="str">
        <f t="shared" si="15"/>
        <v>OPAC</v>
      </c>
    </row>
    <row r="416" spans="2:8">
      <c r="B416" s="24" t="s">
        <v>14</v>
      </c>
      <c r="C416" s="28" t="s">
        <v>230</v>
      </c>
      <c r="D416" s="28" t="s">
        <v>120</v>
      </c>
      <c r="E416" s="26" t="s">
        <v>231</v>
      </c>
      <c r="F416" s="29" t="s">
        <v>1350</v>
      </c>
      <c r="G416" s="25">
        <v>832094</v>
      </c>
      <c r="H416" s="43" t="str">
        <f t="shared" si="15"/>
        <v>OPAC</v>
      </c>
    </row>
    <row r="417" spans="2:8" ht="27">
      <c r="B417" s="24" t="s">
        <v>14</v>
      </c>
      <c r="C417" s="28" t="s">
        <v>1326</v>
      </c>
      <c r="D417" s="28" t="s">
        <v>128</v>
      </c>
      <c r="E417" s="26" t="s">
        <v>1601</v>
      </c>
      <c r="F417" s="27" t="s">
        <v>1350</v>
      </c>
      <c r="G417" s="25">
        <v>125717</v>
      </c>
      <c r="H417" s="43" t="str">
        <f t="shared" si="15"/>
        <v>OPAC</v>
      </c>
    </row>
    <row r="418" spans="2:8">
      <c r="B418" s="24" t="s">
        <v>14</v>
      </c>
      <c r="C418" s="28" t="s">
        <v>566</v>
      </c>
      <c r="D418" s="28" t="s">
        <v>44</v>
      </c>
      <c r="E418" s="26" t="s">
        <v>449</v>
      </c>
      <c r="F418" s="27" t="s">
        <v>1350</v>
      </c>
      <c r="G418" s="25">
        <v>843133</v>
      </c>
      <c r="H418" s="43" t="str">
        <f t="shared" si="15"/>
        <v>OPAC</v>
      </c>
    </row>
    <row r="419" spans="2:8" ht="27">
      <c r="B419" s="24" t="s">
        <v>14</v>
      </c>
      <c r="C419" s="28" t="s">
        <v>19</v>
      </c>
      <c r="D419" s="28" t="s">
        <v>20</v>
      </c>
      <c r="E419" s="26" t="s">
        <v>790</v>
      </c>
      <c r="F419" s="29" t="s">
        <v>1350</v>
      </c>
      <c r="G419" s="25">
        <v>721833</v>
      </c>
      <c r="H419" s="43" t="str">
        <f t="shared" si="15"/>
        <v>OPAC</v>
      </c>
    </row>
    <row r="420" spans="2:8" ht="27">
      <c r="B420" s="24" t="s">
        <v>14</v>
      </c>
      <c r="C420" s="28" t="s">
        <v>19</v>
      </c>
      <c r="D420" s="28" t="s">
        <v>20</v>
      </c>
      <c r="E420" s="26" t="s">
        <v>791</v>
      </c>
      <c r="F420" s="27" t="s">
        <v>1350</v>
      </c>
      <c r="G420" s="25">
        <v>284816</v>
      </c>
      <c r="H420" s="43" t="str">
        <f t="shared" si="15"/>
        <v>OPAC</v>
      </c>
    </row>
    <row r="421" spans="2:8">
      <c r="B421" s="24" t="s">
        <v>14</v>
      </c>
      <c r="C421" s="28" t="s">
        <v>19</v>
      </c>
      <c r="D421" s="28" t="s">
        <v>20</v>
      </c>
      <c r="E421" s="26" t="s">
        <v>792</v>
      </c>
      <c r="F421" s="27" t="s">
        <v>1350</v>
      </c>
      <c r="G421" s="25">
        <v>750627</v>
      </c>
      <c r="H421" s="43" t="str">
        <f t="shared" si="15"/>
        <v>OPAC</v>
      </c>
    </row>
    <row r="422" spans="2:8" ht="27">
      <c r="B422" s="24" t="s">
        <v>14</v>
      </c>
      <c r="C422" s="28" t="s">
        <v>19</v>
      </c>
      <c r="D422" s="28" t="s">
        <v>20</v>
      </c>
      <c r="E422" s="24" t="s">
        <v>793</v>
      </c>
      <c r="F422" s="27" t="s">
        <v>1350</v>
      </c>
      <c r="G422" s="25">
        <v>778629</v>
      </c>
      <c r="H422" s="43" t="str">
        <f t="shared" si="15"/>
        <v>OPAC</v>
      </c>
    </row>
    <row r="423" spans="2:8" ht="27">
      <c r="B423" s="24" t="s">
        <v>14</v>
      </c>
      <c r="C423" s="28" t="s">
        <v>94</v>
      </c>
      <c r="D423" s="28" t="s">
        <v>567</v>
      </c>
      <c r="E423" s="24" t="s">
        <v>1182</v>
      </c>
      <c r="F423" s="27" t="s">
        <v>1350</v>
      </c>
      <c r="G423" s="25">
        <v>480431</v>
      </c>
      <c r="H423" s="43" t="str">
        <f t="shared" si="15"/>
        <v>OPAC</v>
      </c>
    </row>
    <row r="424" spans="2:8" ht="27">
      <c r="B424" s="24" t="s">
        <v>14</v>
      </c>
      <c r="C424" s="28" t="s">
        <v>94</v>
      </c>
      <c r="D424" s="28" t="s">
        <v>95</v>
      </c>
      <c r="E424" s="26" t="s">
        <v>1484</v>
      </c>
      <c r="F424" s="27" t="s">
        <v>1350</v>
      </c>
      <c r="G424" s="25">
        <v>284816</v>
      </c>
      <c r="H424" s="43" t="str">
        <f t="shared" si="15"/>
        <v>OPAC</v>
      </c>
    </row>
    <row r="425" spans="2:8" ht="27">
      <c r="B425" s="24" t="s">
        <v>14</v>
      </c>
      <c r="C425" s="28" t="s">
        <v>97</v>
      </c>
      <c r="D425" s="28" t="s">
        <v>545</v>
      </c>
      <c r="E425" s="24" t="s">
        <v>695</v>
      </c>
      <c r="F425" s="27" t="s">
        <v>1350</v>
      </c>
      <c r="G425" s="25">
        <v>262376</v>
      </c>
      <c r="H425" s="43" t="str">
        <f t="shared" si="15"/>
        <v>OPAC</v>
      </c>
    </row>
    <row r="426" spans="2:8" ht="27">
      <c r="B426" s="24" t="s">
        <v>14</v>
      </c>
      <c r="C426" s="28" t="s">
        <v>234</v>
      </c>
      <c r="D426" s="28" t="s">
        <v>125</v>
      </c>
      <c r="E426" s="26" t="s">
        <v>794</v>
      </c>
      <c r="F426" s="29" t="s">
        <v>1350</v>
      </c>
      <c r="G426" s="25">
        <v>484377</v>
      </c>
      <c r="H426" s="43" t="str">
        <f t="shared" si="15"/>
        <v>OPAC</v>
      </c>
    </row>
    <row r="427" spans="2:8">
      <c r="B427" s="24" t="s">
        <v>14</v>
      </c>
      <c r="C427" s="28" t="s">
        <v>234</v>
      </c>
      <c r="D427" s="28" t="s">
        <v>125</v>
      </c>
      <c r="E427" s="26" t="s">
        <v>1472</v>
      </c>
      <c r="F427" s="29" t="s">
        <v>1350</v>
      </c>
      <c r="G427" s="25">
        <v>731265</v>
      </c>
      <c r="H427" s="43" t="str">
        <f t="shared" si="15"/>
        <v>OPAC</v>
      </c>
    </row>
    <row r="428" spans="2:8">
      <c r="B428" s="24" t="s">
        <v>14</v>
      </c>
      <c r="C428" s="28" t="s">
        <v>234</v>
      </c>
      <c r="D428" s="28" t="s">
        <v>125</v>
      </c>
      <c r="E428" s="26" t="s">
        <v>1473</v>
      </c>
      <c r="F428" s="27" t="s">
        <v>1350</v>
      </c>
      <c r="G428" s="25">
        <v>40617</v>
      </c>
      <c r="H428" s="43" t="str">
        <f t="shared" si="15"/>
        <v>OPAC</v>
      </c>
    </row>
    <row r="429" spans="2:8">
      <c r="B429" s="24" t="s">
        <v>14</v>
      </c>
      <c r="C429" s="28" t="s">
        <v>115</v>
      </c>
      <c r="D429" s="28" t="s">
        <v>116</v>
      </c>
      <c r="E429" s="26" t="s">
        <v>721</v>
      </c>
      <c r="F429" s="27" t="s">
        <v>1350</v>
      </c>
      <c r="G429" s="25">
        <v>125372</v>
      </c>
      <c r="H429" s="43" t="str">
        <f t="shared" si="15"/>
        <v>OPAC</v>
      </c>
    </row>
    <row r="430" spans="2:8">
      <c r="B430" s="24" t="s">
        <v>14</v>
      </c>
      <c r="C430" s="28" t="s">
        <v>235</v>
      </c>
      <c r="D430" s="28" t="s">
        <v>106</v>
      </c>
      <c r="E430" s="26" t="s">
        <v>707</v>
      </c>
      <c r="F430" s="27" t="s">
        <v>1350</v>
      </c>
      <c r="G430" s="25">
        <v>343525</v>
      </c>
      <c r="H430" s="43" t="str">
        <f t="shared" si="15"/>
        <v>OPAC</v>
      </c>
    </row>
    <row r="431" spans="2:8" ht="27">
      <c r="B431" s="24" t="s">
        <v>14</v>
      </c>
      <c r="C431" s="28" t="s">
        <v>235</v>
      </c>
      <c r="D431" s="28" t="s">
        <v>106</v>
      </c>
      <c r="E431" s="24" t="s">
        <v>795</v>
      </c>
      <c r="F431" s="27" t="s">
        <v>1350</v>
      </c>
      <c r="G431" s="25">
        <v>731090</v>
      </c>
      <c r="H431" s="43" t="str">
        <f t="shared" ref="H431:H453" si="16">HYPERLINK("http://klibs1.kj.yamagata-u.ac.jp/mylimedio/search/search.do?keyword=%23ID%3D"&amp;G431,"OPAC")</f>
        <v>OPAC</v>
      </c>
    </row>
    <row r="432" spans="2:8" ht="27">
      <c r="B432" s="24" t="s">
        <v>14</v>
      </c>
      <c r="C432" s="28" t="s">
        <v>236</v>
      </c>
      <c r="D432" s="28" t="s">
        <v>570</v>
      </c>
      <c r="E432" s="26" t="s">
        <v>237</v>
      </c>
      <c r="F432" s="27" t="s">
        <v>1350</v>
      </c>
      <c r="G432" s="25">
        <v>639192</v>
      </c>
      <c r="H432" s="43" t="str">
        <f t="shared" si="16"/>
        <v>OPAC</v>
      </c>
    </row>
    <row r="433" spans="2:8" ht="27">
      <c r="B433" s="24" t="s">
        <v>14</v>
      </c>
      <c r="C433" s="28" t="s">
        <v>1327</v>
      </c>
      <c r="D433" s="28" t="s">
        <v>571</v>
      </c>
      <c r="E433" s="24" t="s">
        <v>1328</v>
      </c>
      <c r="F433" s="27" t="s">
        <v>1350</v>
      </c>
      <c r="G433" s="25">
        <v>262376</v>
      </c>
      <c r="H433" s="43" t="str">
        <f t="shared" si="16"/>
        <v>OPAC</v>
      </c>
    </row>
    <row r="434" spans="2:8">
      <c r="B434" s="24" t="s">
        <v>14</v>
      </c>
      <c r="C434" s="28" t="s">
        <v>105</v>
      </c>
      <c r="D434" s="28" t="s">
        <v>106</v>
      </c>
      <c r="E434" s="24" t="s">
        <v>710</v>
      </c>
      <c r="F434" s="27" t="s">
        <v>1350</v>
      </c>
      <c r="G434" s="25">
        <v>232140</v>
      </c>
      <c r="H434" s="43" t="str">
        <f t="shared" si="16"/>
        <v>OPAC</v>
      </c>
    </row>
    <row r="435" spans="2:8">
      <c r="B435" s="24" t="s">
        <v>14</v>
      </c>
      <c r="C435" s="28" t="s">
        <v>105</v>
      </c>
      <c r="D435" s="28" t="s">
        <v>106</v>
      </c>
      <c r="E435" s="26" t="s">
        <v>708</v>
      </c>
      <c r="F435" s="27" t="s">
        <v>1350</v>
      </c>
      <c r="G435" s="25">
        <v>230578</v>
      </c>
      <c r="H435" s="43" t="str">
        <f t="shared" si="16"/>
        <v>OPAC</v>
      </c>
    </row>
    <row r="436" spans="2:8">
      <c r="B436" s="24" t="s">
        <v>14</v>
      </c>
      <c r="C436" s="28" t="s">
        <v>105</v>
      </c>
      <c r="D436" s="28" t="s">
        <v>106</v>
      </c>
      <c r="E436" s="24" t="s">
        <v>709</v>
      </c>
      <c r="F436" s="27" t="s">
        <v>1350</v>
      </c>
      <c r="G436" s="25">
        <v>173012</v>
      </c>
      <c r="H436" s="43" t="str">
        <f t="shared" si="16"/>
        <v>OPAC</v>
      </c>
    </row>
    <row r="437" spans="2:8">
      <c r="B437" s="24" t="s">
        <v>14</v>
      </c>
      <c r="C437" s="28" t="s">
        <v>105</v>
      </c>
      <c r="D437" s="28" t="s">
        <v>106</v>
      </c>
      <c r="E437" s="26" t="s">
        <v>707</v>
      </c>
      <c r="F437" s="27" t="s">
        <v>1350</v>
      </c>
      <c r="G437" s="25">
        <v>343525</v>
      </c>
      <c r="H437" s="43" t="str">
        <f t="shared" si="16"/>
        <v>OPAC</v>
      </c>
    </row>
    <row r="438" spans="2:8" ht="27">
      <c r="B438" s="24" t="s">
        <v>14</v>
      </c>
      <c r="C438" s="28" t="s">
        <v>105</v>
      </c>
      <c r="D438" s="28" t="s">
        <v>106</v>
      </c>
      <c r="E438" s="24" t="s">
        <v>1281</v>
      </c>
      <c r="F438" s="27" t="s">
        <v>1350</v>
      </c>
      <c r="G438" s="25">
        <v>835270</v>
      </c>
      <c r="H438" s="43" t="str">
        <f t="shared" si="16"/>
        <v>OPAC</v>
      </c>
    </row>
    <row r="439" spans="2:8">
      <c r="B439" s="24" t="s">
        <v>14</v>
      </c>
      <c r="C439" s="28" t="s">
        <v>238</v>
      </c>
      <c r="D439" s="28" t="s">
        <v>239</v>
      </c>
      <c r="E439" s="26" t="s">
        <v>1054</v>
      </c>
      <c r="F439" s="29" t="s">
        <v>1350</v>
      </c>
      <c r="G439" s="25">
        <v>862155</v>
      </c>
      <c r="H439" s="43" t="str">
        <f t="shared" si="16"/>
        <v>OPAC</v>
      </c>
    </row>
    <row r="440" spans="2:8" ht="27">
      <c r="B440" s="24" t="s">
        <v>14</v>
      </c>
      <c r="C440" s="28" t="s">
        <v>27</v>
      </c>
      <c r="D440" s="28" t="s">
        <v>28</v>
      </c>
      <c r="E440" s="26" t="s">
        <v>1112</v>
      </c>
      <c r="F440" s="27" t="s">
        <v>1350</v>
      </c>
      <c r="G440" s="25">
        <v>730457</v>
      </c>
      <c r="H440" s="43" t="str">
        <f t="shared" si="16"/>
        <v>OPAC</v>
      </c>
    </row>
    <row r="441" spans="2:8" ht="27">
      <c r="B441" s="24" t="s">
        <v>14</v>
      </c>
      <c r="C441" s="28" t="s">
        <v>202</v>
      </c>
      <c r="D441" s="28" t="s">
        <v>203</v>
      </c>
      <c r="E441" s="26" t="s">
        <v>1397</v>
      </c>
      <c r="F441" s="27" t="s">
        <v>1350</v>
      </c>
      <c r="G441" s="25">
        <v>773817</v>
      </c>
      <c r="H441" s="43" t="str">
        <f t="shared" si="16"/>
        <v>OPAC</v>
      </c>
    </row>
    <row r="442" spans="2:8" ht="27">
      <c r="B442" s="24" t="s">
        <v>14</v>
      </c>
      <c r="C442" s="28" t="s">
        <v>202</v>
      </c>
      <c r="D442" s="28" t="s">
        <v>203</v>
      </c>
      <c r="E442" s="26" t="s">
        <v>1087</v>
      </c>
      <c r="F442" s="29" t="s">
        <v>1350</v>
      </c>
      <c r="G442" s="25">
        <v>796791</v>
      </c>
      <c r="H442" s="43" t="str">
        <f t="shared" si="16"/>
        <v>OPAC</v>
      </c>
    </row>
    <row r="443" spans="2:8">
      <c r="B443" s="24" t="s">
        <v>14</v>
      </c>
      <c r="C443" s="28" t="s">
        <v>7</v>
      </c>
      <c r="D443" s="28" t="s">
        <v>572</v>
      </c>
      <c r="E443" s="26" t="s">
        <v>647</v>
      </c>
      <c r="F443" s="27" t="s">
        <v>1350</v>
      </c>
      <c r="G443" s="25">
        <v>640481</v>
      </c>
      <c r="H443" s="43" t="str">
        <f t="shared" si="16"/>
        <v>OPAC</v>
      </c>
    </row>
    <row r="444" spans="2:8" ht="27">
      <c r="B444" s="24" t="s">
        <v>14</v>
      </c>
      <c r="C444" s="28" t="s">
        <v>7</v>
      </c>
      <c r="D444" s="28" t="s">
        <v>572</v>
      </c>
      <c r="E444" s="26" t="s">
        <v>646</v>
      </c>
      <c r="F444" s="27" t="s">
        <v>1350</v>
      </c>
      <c r="G444" s="25">
        <v>834134</v>
      </c>
      <c r="H444" s="43" t="str">
        <f t="shared" si="16"/>
        <v>OPAC</v>
      </c>
    </row>
    <row r="445" spans="2:8" ht="27">
      <c r="B445" s="24" t="s">
        <v>14</v>
      </c>
      <c r="C445" s="28" t="s">
        <v>240</v>
      </c>
      <c r="D445" s="28" t="s">
        <v>241</v>
      </c>
      <c r="E445" s="26" t="s">
        <v>1070</v>
      </c>
      <c r="F445" s="29" t="s">
        <v>1350</v>
      </c>
      <c r="G445" s="25">
        <v>230379</v>
      </c>
      <c r="H445" s="43" t="str">
        <f t="shared" si="16"/>
        <v>OPAC</v>
      </c>
    </row>
    <row r="446" spans="2:8" ht="27">
      <c r="B446" s="24" t="s">
        <v>14</v>
      </c>
      <c r="C446" s="28" t="s">
        <v>240</v>
      </c>
      <c r="D446" s="28" t="s">
        <v>241</v>
      </c>
      <c r="E446" s="26" t="s">
        <v>1386</v>
      </c>
      <c r="F446" s="27" t="s">
        <v>1350</v>
      </c>
      <c r="G446" s="25">
        <v>249176</v>
      </c>
      <c r="H446" s="43" t="str">
        <f t="shared" si="16"/>
        <v>OPAC</v>
      </c>
    </row>
    <row r="447" spans="2:8" ht="27">
      <c r="B447" s="24" t="s">
        <v>14</v>
      </c>
      <c r="C447" s="28" t="s">
        <v>242</v>
      </c>
      <c r="D447" s="28" t="s">
        <v>573</v>
      </c>
      <c r="E447" s="26" t="s">
        <v>1113</v>
      </c>
      <c r="F447" s="29" t="s">
        <v>1416</v>
      </c>
      <c r="G447" s="25">
        <v>828390</v>
      </c>
      <c r="H447" s="43" t="str">
        <f t="shared" si="16"/>
        <v>OPAC</v>
      </c>
    </row>
    <row r="448" spans="2:8" ht="27">
      <c r="B448" s="24" t="s">
        <v>14</v>
      </c>
      <c r="C448" s="28" t="s">
        <v>242</v>
      </c>
      <c r="D448" s="28" t="s">
        <v>573</v>
      </c>
      <c r="E448" s="26" t="s">
        <v>1522</v>
      </c>
      <c r="F448" s="27" t="s">
        <v>1350</v>
      </c>
      <c r="G448" s="25">
        <v>301538</v>
      </c>
      <c r="H448" s="43" t="str">
        <f t="shared" si="16"/>
        <v>OPAC</v>
      </c>
    </row>
    <row r="449" spans="2:8">
      <c r="B449" s="24" t="s">
        <v>14</v>
      </c>
      <c r="C449" s="28" t="s">
        <v>51</v>
      </c>
      <c r="D449" s="28" t="s">
        <v>537</v>
      </c>
      <c r="E449" s="26" t="s">
        <v>659</v>
      </c>
      <c r="F449" s="27" t="s">
        <v>1417</v>
      </c>
      <c r="G449" s="25">
        <v>124854</v>
      </c>
      <c r="H449" s="43" t="str">
        <f t="shared" si="16"/>
        <v>OPAC</v>
      </c>
    </row>
    <row r="450" spans="2:8">
      <c r="B450" s="24" t="s">
        <v>14</v>
      </c>
      <c r="C450" s="28" t="s">
        <v>51</v>
      </c>
      <c r="D450" s="28" t="s">
        <v>537</v>
      </c>
      <c r="E450" s="24" t="s">
        <v>660</v>
      </c>
      <c r="F450" s="27" t="s">
        <v>1350</v>
      </c>
      <c r="G450" s="25">
        <v>833560</v>
      </c>
      <c r="H450" s="43" t="str">
        <f t="shared" si="16"/>
        <v>OPAC</v>
      </c>
    </row>
    <row r="451" spans="2:8">
      <c r="B451" s="24" t="s">
        <v>14</v>
      </c>
      <c r="C451" s="28" t="s">
        <v>51</v>
      </c>
      <c r="D451" s="28" t="s">
        <v>537</v>
      </c>
      <c r="E451" s="24" t="s">
        <v>1345</v>
      </c>
      <c r="F451" s="27" t="s">
        <v>1350</v>
      </c>
      <c r="G451" s="25">
        <v>791381</v>
      </c>
      <c r="H451" s="43" t="str">
        <f t="shared" si="16"/>
        <v>OPAC</v>
      </c>
    </row>
    <row r="452" spans="2:8" ht="27">
      <c r="B452" s="24" t="s">
        <v>14</v>
      </c>
      <c r="C452" s="28" t="s">
        <v>243</v>
      </c>
      <c r="D452" s="28" t="s">
        <v>574</v>
      </c>
      <c r="E452" s="26" t="s">
        <v>796</v>
      </c>
      <c r="F452" s="27" t="s">
        <v>1350</v>
      </c>
      <c r="G452" s="25">
        <v>766857</v>
      </c>
      <c r="H452" s="43" t="str">
        <f t="shared" si="16"/>
        <v>OPAC</v>
      </c>
    </row>
    <row r="453" spans="2:8">
      <c r="B453" s="24" t="s">
        <v>14</v>
      </c>
      <c r="C453" s="28" t="s">
        <v>243</v>
      </c>
      <c r="D453" s="28" t="s">
        <v>574</v>
      </c>
      <c r="E453" s="26" t="s">
        <v>1346</v>
      </c>
      <c r="F453" s="27" t="s">
        <v>1350</v>
      </c>
      <c r="G453" s="25">
        <v>779777</v>
      </c>
      <c r="H453" s="43" t="str">
        <f t="shared" si="16"/>
        <v>OPAC</v>
      </c>
    </row>
    <row r="454" spans="2:8">
      <c r="B454" s="24" t="s">
        <v>14</v>
      </c>
      <c r="C454" s="28" t="s">
        <v>244</v>
      </c>
      <c r="D454" s="28" t="s">
        <v>575</v>
      </c>
      <c r="E454" s="26" t="s">
        <v>1371</v>
      </c>
      <c r="F454" s="27" t="s">
        <v>1350</v>
      </c>
      <c r="G454" s="25">
        <v>750813</v>
      </c>
      <c r="H454" s="43" t="str">
        <f t="shared" ref="H454:H485" si="17">HYPERLINK("http://klibs1.kj.yamagata-u.ac.jp/mylimedio/search/search.do?keyword=%23ID%3D"&amp;G454,"OPAC")</f>
        <v>OPAC</v>
      </c>
    </row>
    <row r="455" spans="2:8" ht="27">
      <c r="B455" s="24" t="s">
        <v>14</v>
      </c>
      <c r="C455" s="28" t="s">
        <v>245</v>
      </c>
      <c r="D455" s="28" t="s">
        <v>246</v>
      </c>
      <c r="E455" s="26" t="s">
        <v>797</v>
      </c>
      <c r="F455" s="27" t="s">
        <v>1350</v>
      </c>
      <c r="G455" s="25">
        <v>794454</v>
      </c>
      <c r="H455" s="43" t="str">
        <f t="shared" si="17"/>
        <v>OPAC</v>
      </c>
    </row>
    <row r="456" spans="2:8" ht="27">
      <c r="B456" s="24" t="s">
        <v>14</v>
      </c>
      <c r="C456" s="28" t="s">
        <v>245</v>
      </c>
      <c r="D456" s="28" t="s">
        <v>246</v>
      </c>
      <c r="E456" s="24" t="s">
        <v>1337</v>
      </c>
      <c r="F456" s="27" t="s">
        <v>1350</v>
      </c>
      <c r="G456" s="25">
        <v>754337</v>
      </c>
      <c r="H456" s="43" t="str">
        <f t="shared" si="17"/>
        <v>OPAC</v>
      </c>
    </row>
    <row r="457" spans="2:8" ht="27">
      <c r="B457" s="24" t="s">
        <v>14</v>
      </c>
      <c r="C457" s="28" t="s">
        <v>247</v>
      </c>
      <c r="D457" s="28" t="s">
        <v>53</v>
      </c>
      <c r="E457" s="26" t="s">
        <v>1336</v>
      </c>
      <c r="F457" s="27" t="s">
        <v>1350</v>
      </c>
      <c r="G457" s="25">
        <v>766857</v>
      </c>
      <c r="H457" s="43" t="str">
        <f t="shared" si="17"/>
        <v>OPAC</v>
      </c>
    </row>
    <row r="458" spans="2:8" ht="27">
      <c r="B458" s="24" t="s">
        <v>14</v>
      </c>
      <c r="C458" s="28" t="s">
        <v>247</v>
      </c>
      <c r="D458" s="28" t="s">
        <v>53</v>
      </c>
      <c r="E458" s="24" t="s">
        <v>1335</v>
      </c>
      <c r="F458" s="27" t="s">
        <v>1350</v>
      </c>
      <c r="G458" s="25">
        <v>37953</v>
      </c>
      <c r="H458" s="43" t="str">
        <f t="shared" si="17"/>
        <v>OPAC</v>
      </c>
    </row>
    <row r="459" spans="2:8">
      <c r="B459" s="24" t="s">
        <v>14</v>
      </c>
      <c r="C459" s="28" t="s">
        <v>247</v>
      </c>
      <c r="D459" s="28" t="s">
        <v>53</v>
      </c>
      <c r="E459" s="24" t="s">
        <v>1372</v>
      </c>
      <c r="F459" s="27" t="s">
        <v>1350</v>
      </c>
      <c r="G459" s="25">
        <v>787752</v>
      </c>
      <c r="H459" s="43" t="str">
        <f t="shared" si="17"/>
        <v>OPAC</v>
      </c>
    </row>
    <row r="460" spans="2:8" ht="27">
      <c r="B460" s="24" t="s">
        <v>14</v>
      </c>
      <c r="C460" s="28" t="s">
        <v>248</v>
      </c>
      <c r="D460" s="28" t="s">
        <v>249</v>
      </c>
      <c r="E460" s="26" t="s">
        <v>798</v>
      </c>
      <c r="F460" s="29" t="s">
        <v>1350</v>
      </c>
      <c r="G460" s="25">
        <v>485228</v>
      </c>
      <c r="H460" s="43" t="str">
        <f t="shared" si="17"/>
        <v>OPAC</v>
      </c>
    </row>
    <row r="461" spans="2:8" ht="27">
      <c r="B461" s="24" t="s">
        <v>14</v>
      </c>
      <c r="C461" s="28" t="s">
        <v>248</v>
      </c>
      <c r="D461" s="28" t="s">
        <v>249</v>
      </c>
      <c r="E461" s="26" t="s">
        <v>1418</v>
      </c>
      <c r="F461" s="27" t="s">
        <v>1350</v>
      </c>
      <c r="G461" s="25">
        <v>173012</v>
      </c>
      <c r="H461" s="43" t="str">
        <f t="shared" si="17"/>
        <v>OPAC</v>
      </c>
    </row>
    <row r="462" spans="2:8" ht="27">
      <c r="B462" s="24" t="s">
        <v>14</v>
      </c>
      <c r="C462" s="28" t="s">
        <v>248</v>
      </c>
      <c r="D462" s="28" t="s">
        <v>249</v>
      </c>
      <c r="E462" s="26" t="s">
        <v>1264</v>
      </c>
      <c r="F462" s="27" t="s">
        <v>1350</v>
      </c>
      <c r="G462" s="25">
        <v>125298</v>
      </c>
      <c r="H462" s="43" t="str">
        <f t="shared" si="17"/>
        <v>OPAC</v>
      </c>
    </row>
    <row r="463" spans="2:8" ht="27">
      <c r="B463" s="24" t="s">
        <v>14</v>
      </c>
      <c r="C463" s="28" t="s">
        <v>248</v>
      </c>
      <c r="D463" s="28" t="s">
        <v>249</v>
      </c>
      <c r="E463" s="24" t="s">
        <v>1419</v>
      </c>
      <c r="F463" s="27" t="s">
        <v>1455</v>
      </c>
      <c r="G463" s="25">
        <v>125298</v>
      </c>
      <c r="H463" s="43" t="str">
        <f t="shared" si="17"/>
        <v>OPAC</v>
      </c>
    </row>
    <row r="464" spans="2:8" ht="27">
      <c r="B464" s="24" t="s">
        <v>14</v>
      </c>
      <c r="C464" s="28" t="s">
        <v>250</v>
      </c>
      <c r="D464" s="28" t="s">
        <v>50</v>
      </c>
      <c r="E464" s="26" t="s">
        <v>656</v>
      </c>
      <c r="F464" s="27" t="s">
        <v>1350</v>
      </c>
      <c r="G464" s="25">
        <v>766857</v>
      </c>
      <c r="H464" s="43" t="str">
        <f t="shared" si="17"/>
        <v>OPAC</v>
      </c>
    </row>
    <row r="465" spans="2:8" ht="27">
      <c r="B465" s="24" t="s">
        <v>14</v>
      </c>
      <c r="C465" s="28" t="s">
        <v>250</v>
      </c>
      <c r="D465" s="28" t="s">
        <v>50</v>
      </c>
      <c r="E465" s="26" t="s">
        <v>800</v>
      </c>
      <c r="F465" s="27" t="s">
        <v>1350</v>
      </c>
      <c r="G465" s="25">
        <v>122538</v>
      </c>
      <c r="H465" s="43" t="str">
        <f t="shared" si="17"/>
        <v>OPAC</v>
      </c>
    </row>
    <row r="466" spans="2:8" ht="27">
      <c r="B466" s="24" t="s">
        <v>14</v>
      </c>
      <c r="C466" s="28" t="s">
        <v>250</v>
      </c>
      <c r="D466" s="28" t="s">
        <v>50</v>
      </c>
      <c r="E466" s="26" t="s">
        <v>1420</v>
      </c>
      <c r="F466" s="27" t="s">
        <v>1350</v>
      </c>
      <c r="G466" s="25">
        <v>124903</v>
      </c>
      <c r="H466" s="43" t="str">
        <f t="shared" si="17"/>
        <v>OPAC</v>
      </c>
    </row>
    <row r="467" spans="2:8">
      <c r="B467" s="24" t="s">
        <v>14</v>
      </c>
      <c r="C467" s="28" t="s">
        <v>250</v>
      </c>
      <c r="D467" s="28" t="s">
        <v>50</v>
      </c>
      <c r="E467" s="24" t="s">
        <v>801</v>
      </c>
      <c r="F467" s="27" t="s">
        <v>1350</v>
      </c>
      <c r="G467" s="25">
        <v>779777</v>
      </c>
      <c r="H467" s="43" t="str">
        <f t="shared" si="17"/>
        <v>OPAC</v>
      </c>
    </row>
    <row r="468" spans="2:8" ht="27">
      <c r="B468" s="24" t="s">
        <v>14</v>
      </c>
      <c r="C468" s="28" t="s">
        <v>250</v>
      </c>
      <c r="D468" s="28" t="s">
        <v>50</v>
      </c>
      <c r="E468" s="24" t="s">
        <v>1370</v>
      </c>
      <c r="F468" s="27" t="s">
        <v>1350</v>
      </c>
      <c r="G468" s="25">
        <v>215931</v>
      </c>
      <c r="H468" s="43" t="str">
        <f t="shared" si="17"/>
        <v>OPAC</v>
      </c>
    </row>
    <row r="469" spans="2:8" ht="27">
      <c r="B469" s="24" t="s">
        <v>14</v>
      </c>
      <c r="C469" s="28" t="s">
        <v>251</v>
      </c>
      <c r="D469" s="28" t="s">
        <v>252</v>
      </c>
      <c r="E469" s="26" t="s">
        <v>802</v>
      </c>
      <c r="F469" s="29" t="s">
        <v>1350</v>
      </c>
      <c r="G469" s="25">
        <v>794582</v>
      </c>
      <c r="H469" s="43" t="str">
        <f t="shared" si="17"/>
        <v>OPAC</v>
      </c>
    </row>
    <row r="470" spans="2:8">
      <c r="B470" s="24" t="s">
        <v>14</v>
      </c>
      <c r="C470" s="28" t="s">
        <v>251</v>
      </c>
      <c r="D470" s="28" t="s">
        <v>252</v>
      </c>
      <c r="E470" s="24" t="s">
        <v>803</v>
      </c>
      <c r="F470" s="27" t="s">
        <v>1350</v>
      </c>
      <c r="G470" s="25">
        <v>40512</v>
      </c>
      <c r="H470" s="43" t="str">
        <f t="shared" si="17"/>
        <v>OPAC</v>
      </c>
    </row>
    <row r="471" spans="2:8">
      <c r="B471" s="24" t="s">
        <v>14</v>
      </c>
      <c r="C471" s="28" t="s">
        <v>251</v>
      </c>
      <c r="D471" s="28" t="s">
        <v>252</v>
      </c>
      <c r="E471" s="24" t="s">
        <v>804</v>
      </c>
      <c r="F471" s="27" t="s">
        <v>1350</v>
      </c>
      <c r="G471" s="25">
        <v>794455</v>
      </c>
      <c r="H471" s="43" t="str">
        <f t="shared" si="17"/>
        <v>OPAC</v>
      </c>
    </row>
    <row r="472" spans="2:8">
      <c r="B472" s="24" t="s">
        <v>14</v>
      </c>
      <c r="C472" s="28" t="s">
        <v>251</v>
      </c>
      <c r="D472" s="28" t="s">
        <v>252</v>
      </c>
      <c r="E472" s="24" t="s">
        <v>805</v>
      </c>
      <c r="F472" s="27" t="s">
        <v>1350</v>
      </c>
      <c r="G472" s="25">
        <v>828768</v>
      </c>
      <c r="H472" s="43" t="str">
        <f t="shared" si="17"/>
        <v>OPAC</v>
      </c>
    </row>
    <row r="473" spans="2:8">
      <c r="B473" s="24" t="s">
        <v>14</v>
      </c>
      <c r="C473" s="28" t="s">
        <v>251</v>
      </c>
      <c r="D473" s="28" t="s">
        <v>252</v>
      </c>
      <c r="E473" s="24" t="s">
        <v>1334</v>
      </c>
      <c r="F473" s="27" t="s">
        <v>1350</v>
      </c>
      <c r="G473" s="25">
        <v>794320</v>
      </c>
      <c r="H473" s="43" t="str">
        <f t="shared" si="17"/>
        <v>OPAC</v>
      </c>
    </row>
    <row r="474" spans="2:8">
      <c r="B474" s="24" t="s">
        <v>14</v>
      </c>
      <c r="C474" s="28" t="s">
        <v>253</v>
      </c>
      <c r="D474" s="28" t="s">
        <v>254</v>
      </c>
      <c r="E474" s="26" t="s">
        <v>1053</v>
      </c>
      <c r="F474" s="27" t="s">
        <v>1350</v>
      </c>
      <c r="G474" s="25">
        <v>124294</v>
      </c>
      <c r="H474" s="43" t="str">
        <f t="shared" si="17"/>
        <v>OPAC</v>
      </c>
    </row>
    <row r="475" spans="2:8">
      <c r="B475" s="24" t="s">
        <v>14</v>
      </c>
      <c r="C475" s="28" t="s">
        <v>253</v>
      </c>
      <c r="D475" s="28" t="s">
        <v>254</v>
      </c>
      <c r="E475" s="26" t="s">
        <v>1052</v>
      </c>
      <c r="F475" s="29" t="s">
        <v>1350</v>
      </c>
      <c r="G475" s="25">
        <v>246446</v>
      </c>
      <c r="H475" s="43" t="str">
        <f t="shared" si="17"/>
        <v>OPAC</v>
      </c>
    </row>
    <row r="476" spans="2:8" ht="27">
      <c r="B476" s="24" t="s">
        <v>14</v>
      </c>
      <c r="C476" s="28" t="s">
        <v>253</v>
      </c>
      <c r="D476" s="28" t="s">
        <v>254</v>
      </c>
      <c r="E476" s="26" t="s">
        <v>1333</v>
      </c>
      <c r="F476" s="27" t="s">
        <v>1350</v>
      </c>
      <c r="G476" s="25">
        <v>120798</v>
      </c>
      <c r="H476" s="43" t="str">
        <f t="shared" si="17"/>
        <v>OPAC</v>
      </c>
    </row>
    <row r="477" spans="2:8" ht="27">
      <c r="B477" s="24" t="s">
        <v>14</v>
      </c>
      <c r="C477" s="28" t="s">
        <v>253</v>
      </c>
      <c r="D477" s="28" t="s">
        <v>254</v>
      </c>
      <c r="E477" s="26" t="s">
        <v>65</v>
      </c>
      <c r="F477" s="29" t="s">
        <v>1350</v>
      </c>
      <c r="G477" s="25">
        <v>737176</v>
      </c>
      <c r="H477" s="43" t="str">
        <f t="shared" si="17"/>
        <v>OPAC</v>
      </c>
    </row>
    <row r="478" spans="2:8" ht="27">
      <c r="B478" s="24" t="s">
        <v>14</v>
      </c>
      <c r="C478" s="28" t="s">
        <v>255</v>
      </c>
      <c r="D478" s="28" t="s">
        <v>576</v>
      </c>
      <c r="E478" s="26" t="s">
        <v>1364</v>
      </c>
      <c r="F478" s="27" t="s">
        <v>1350</v>
      </c>
      <c r="G478" s="25">
        <v>766857</v>
      </c>
      <c r="H478" s="43" t="str">
        <f t="shared" si="17"/>
        <v>OPAC</v>
      </c>
    </row>
    <row r="479" spans="2:8" ht="27">
      <c r="B479" s="24" t="s">
        <v>14</v>
      </c>
      <c r="C479" s="28" t="s">
        <v>255</v>
      </c>
      <c r="D479" s="28" t="s">
        <v>576</v>
      </c>
      <c r="E479" s="24" t="s">
        <v>806</v>
      </c>
      <c r="F479" s="27" t="s">
        <v>1421</v>
      </c>
      <c r="G479" s="25">
        <v>241401</v>
      </c>
      <c r="H479" s="43" t="str">
        <f t="shared" si="17"/>
        <v>OPAC</v>
      </c>
    </row>
    <row r="480" spans="2:8" ht="27">
      <c r="B480" s="24" t="s">
        <v>14</v>
      </c>
      <c r="C480" s="28" t="s">
        <v>255</v>
      </c>
      <c r="D480" s="28" t="s">
        <v>576</v>
      </c>
      <c r="E480" s="24" t="s">
        <v>1423</v>
      </c>
      <c r="F480" s="27" t="s">
        <v>1350</v>
      </c>
      <c r="G480" s="25">
        <v>124903</v>
      </c>
      <c r="H480" s="43" t="str">
        <f t="shared" si="17"/>
        <v>OPAC</v>
      </c>
    </row>
    <row r="481" spans="2:8">
      <c r="B481" s="24" t="s">
        <v>14</v>
      </c>
      <c r="C481" s="28" t="s">
        <v>256</v>
      </c>
      <c r="D481" s="28" t="s">
        <v>577</v>
      </c>
      <c r="E481" s="26" t="s">
        <v>257</v>
      </c>
      <c r="F481" s="29" t="s">
        <v>1424</v>
      </c>
      <c r="G481" s="25">
        <v>227029</v>
      </c>
      <c r="H481" s="43" t="str">
        <f t="shared" si="17"/>
        <v>OPAC</v>
      </c>
    </row>
    <row r="482" spans="2:8">
      <c r="B482" s="24" t="s">
        <v>14</v>
      </c>
      <c r="C482" s="28" t="s">
        <v>51</v>
      </c>
      <c r="D482" s="28" t="s">
        <v>537</v>
      </c>
      <c r="E482" s="24" t="s">
        <v>662</v>
      </c>
      <c r="F482" s="27" t="s">
        <v>1424</v>
      </c>
      <c r="G482" s="25">
        <v>299504</v>
      </c>
      <c r="H482" s="43" t="str">
        <f t="shared" si="17"/>
        <v>OPAC</v>
      </c>
    </row>
    <row r="483" spans="2:8" ht="27">
      <c r="B483" s="24" t="s">
        <v>14</v>
      </c>
      <c r="C483" s="28" t="s">
        <v>259</v>
      </c>
      <c r="D483" s="28" t="s">
        <v>260</v>
      </c>
      <c r="E483" s="26" t="s">
        <v>261</v>
      </c>
      <c r="F483" s="29" t="s">
        <v>1350</v>
      </c>
      <c r="G483" s="25">
        <v>481539</v>
      </c>
      <c r="H483" s="43" t="str">
        <f t="shared" si="17"/>
        <v>OPAC</v>
      </c>
    </row>
    <row r="484" spans="2:8" ht="27">
      <c r="B484" s="24" t="s">
        <v>14</v>
      </c>
      <c r="C484" s="28" t="s">
        <v>262</v>
      </c>
      <c r="D484" s="28" t="s">
        <v>201</v>
      </c>
      <c r="E484" s="26" t="s">
        <v>682</v>
      </c>
      <c r="F484" s="27" t="s">
        <v>1350</v>
      </c>
      <c r="G484" s="25">
        <v>482236</v>
      </c>
      <c r="H484" s="43" t="str">
        <f t="shared" si="17"/>
        <v>OPAC</v>
      </c>
    </row>
    <row r="485" spans="2:8" ht="27">
      <c r="B485" s="24" t="s">
        <v>14</v>
      </c>
      <c r="C485" s="28" t="s">
        <v>262</v>
      </c>
      <c r="D485" s="28" t="s">
        <v>201</v>
      </c>
      <c r="E485" s="26" t="s">
        <v>683</v>
      </c>
      <c r="F485" s="27" t="s">
        <v>1350</v>
      </c>
      <c r="G485" s="25">
        <v>484326</v>
      </c>
      <c r="H485" s="43" t="str">
        <f t="shared" si="17"/>
        <v>OPAC</v>
      </c>
    </row>
    <row r="486" spans="2:8" ht="27">
      <c r="B486" s="24" t="s">
        <v>14</v>
      </c>
      <c r="C486" s="28" t="s">
        <v>262</v>
      </c>
      <c r="D486" s="28" t="s">
        <v>201</v>
      </c>
      <c r="E486" s="26" t="s">
        <v>1311</v>
      </c>
      <c r="F486" s="27" t="s">
        <v>1350</v>
      </c>
      <c r="G486" s="25">
        <v>272390</v>
      </c>
      <c r="H486" s="43" t="str">
        <f t="shared" ref="H486:H502" si="18">HYPERLINK("http://klibs1.kj.yamagata-u.ac.jp/mylimedio/search/search.do?keyword=%23ID%3D"&amp;G486,"OPAC")</f>
        <v>OPAC</v>
      </c>
    </row>
    <row r="487" spans="2:8" ht="27">
      <c r="B487" s="24" t="s">
        <v>14</v>
      </c>
      <c r="C487" s="28" t="s">
        <v>262</v>
      </c>
      <c r="D487" s="28" t="s">
        <v>201</v>
      </c>
      <c r="E487" s="24" t="s">
        <v>685</v>
      </c>
      <c r="F487" s="27" t="s">
        <v>1350</v>
      </c>
      <c r="G487" s="25">
        <v>787827</v>
      </c>
      <c r="H487" s="43" t="str">
        <f t="shared" si="18"/>
        <v>OPAC</v>
      </c>
    </row>
    <row r="488" spans="2:8" ht="27">
      <c r="B488" s="24" t="s">
        <v>14</v>
      </c>
      <c r="C488" s="28" t="s">
        <v>262</v>
      </c>
      <c r="D488" s="28" t="s">
        <v>201</v>
      </c>
      <c r="E488" s="24" t="s">
        <v>686</v>
      </c>
      <c r="F488" s="27" t="s">
        <v>1350</v>
      </c>
      <c r="G488" s="25">
        <v>750785</v>
      </c>
      <c r="H488" s="43" t="str">
        <f t="shared" si="18"/>
        <v>OPAC</v>
      </c>
    </row>
    <row r="489" spans="2:8">
      <c r="B489" s="24" t="s">
        <v>14</v>
      </c>
      <c r="C489" s="28" t="s">
        <v>262</v>
      </c>
      <c r="D489" s="28" t="s">
        <v>201</v>
      </c>
      <c r="E489" s="24" t="s">
        <v>687</v>
      </c>
      <c r="F489" s="27" t="s">
        <v>1350</v>
      </c>
      <c r="G489" s="25">
        <v>125927</v>
      </c>
      <c r="H489" s="43" t="str">
        <f t="shared" si="18"/>
        <v>OPAC</v>
      </c>
    </row>
    <row r="490" spans="2:8">
      <c r="B490" s="24" t="s">
        <v>14</v>
      </c>
      <c r="C490" s="28" t="s">
        <v>263</v>
      </c>
      <c r="D490" s="28" t="s">
        <v>579</v>
      </c>
      <c r="E490" s="26" t="s">
        <v>1486</v>
      </c>
      <c r="F490" s="29" t="s">
        <v>1350</v>
      </c>
      <c r="G490" s="25">
        <v>832912</v>
      </c>
      <c r="H490" s="43" t="str">
        <f t="shared" si="18"/>
        <v>OPAC</v>
      </c>
    </row>
    <row r="491" spans="2:8">
      <c r="B491" s="24" t="s">
        <v>14</v>
      </c>
      <c r="C491" s="28" t="s">
        <v>263</v>
      </c>
      <c r="D491" s="28" t="s">
        <v>579</v>
      </c>
      <c r="E491" s="26" t="s">
        <v>1485</v>
      </c>
      <c r="F491" s="29" t="s">
        <v>1350</v>
      </c>
      <c r="G491" s="25">
        <v>843133</v>
      </c>
      <c r="H491" s="43" t="str">
        <f t="shared" si="18"/>
        <v>OPAC</v>
      </c>
    </row>
    <row r="492" spans="2:8" ht="40.5">
      <c r="B492" s="24" t="s">
        <v>14</v>
      </c>
      <c r="C492" s="28" t="s">
        <v>264</v>
      </c>
      <c r="D492" s="28" t="s">
        <v>44</v>
      </c>
      <c r="E492" s="26" t="s">
        <v>1457</v>
      </c>
      <c r="F492" s="29" t="s">
        <v>1410</v>
      </c>
      <c r="G492" s="25">
        <v>484327</v>
      </c>
      <c r="H492" s="43" t="str">
        <f t="shared" si="18"/>
        <v>OPAC</v>
      </c>
    </row>
    <row r="493" spans="2:8" ht="27">
      <c r="B493" s="30" t="s">
        <v>14</v>
      </c>
      <c r="C493" s="35" t="s">
        <v>264</v>
      </c>
      <c r="D493" s="35" t="s">
        <v>44</v>
      </c>
      <c r="E493" s="32" t="s">
        <v>808</v>
      </c>
      <c r="F493" s="33" t="s">
        <v>1424</v>
      </c>
      <c r="G493" s="31">
        <v>484327</v>
      </c>
      <c r="H493" s="43" t="str">
        <f t="shared" si="18"/>
        <v>OPAC</v>
      </c>
    </row>
    <row r="494" spans="2:8" ht="27">
      <c r="B494" s="24" t="s">
        <v>14</v>
      </c>
      <c r="C494" s="28" t="s">
        <v>265</v>
      </c>
      <c r="D494" s="28" t="s">
        <v>266</v>
      </c>
      <c r="E494" s="26" t="s">
        <v>1458</v>
      </c>
      <c r="F494" s="27" t="s">
        <v>1350</v>
      </c>
      <c r="G494" s="25">
        <v>301538</v>
      </c>
      <c r="H494" s="43" t="str">
        <f t="shared" si="18"/>
        <v>OPAC</v>
      </c>
    </row>
    <row r="495" spans="2:8" ht="27">
      <c r="B495" s="24" t="s">
        <v>14</v>
      </c>
      <c r="C495" s="28" t="s">
        <v>1271</v>
      </c>
      <c r="D495" s="28" t="s">
        <v>266</v>
      </c>
      <c r="E495" s="26" t="s">
        <v>1458</v>
      </c>
      <c r="F495" s="27" t="s">
        <v>1350</v>
      </c>
      <c r="G495" s="25">
        <v>301538</v>
      </c>
      <c r="H495" s="43" t="str">
        <f t="shared" si="18"/>
        <v>OPAC</v>
      </c>
    </row>
    <row r="496" spans="2:8" s="6" customFormat="1" ht="27">
      <c r="B496" s="24" t="s">
        <v>14</v>
      </c>
      <c r="C496" s="28" t="s">
        <v>267</v>
      </c>
      <c r="D496" s="28" t="s">
        <v>266</v>
      </c>
      <c r="E496" s="26" t="s">
        <v>1458</v>
      </c>
      <c r="F496" s="27" t="s">
        <v>1350</v>
      </c>
      <c r="G496" s="25">
        <v>301538</v>
      </c>
      <c r="H496" s="43" t="str">
        <f t="shared" si="18"/>
        <v>OPAC</v>
      </c>
    </row>
    <row r="497" spans="2:8" ht="27">
      <c r="B497" s="24" t="s">
        <v>14</v>
      </c>
      <c r="C497" s="28" t="s">
        <v>268</v>
      </c>
      <c r="D497" s="28" t="s">
        <v>269</v>
      </c>
      <c r="E497" s="26" t="s">
        <v>580</v>
      </c>
      <c r="F497" s="27" t="s">
        <v>1350</v>
      </c>
      <c r="G497" s="25">
        <v>832912</v>
      </c>
      <c r="H497" s="43" t="str">
        <f t="shared" si="18"/>
        <v>OPAC</v>
      </c>
    </row>
    <row r="498" spans="2:8" ht="40.5">
      <c r="B498" s="24" t="s">
        <v>14</v>
      </c>
      <c r="C498" s="28" t="s">
        <v>270</v>
      </c>
      <c r="D498" s="28" t="s">
        <v>271</v>
      </c>
      <c r="E498" s="26" t="s">
        <v>809</v>
      </c>
      <c r="F498" s="29" t="s">
        <v>1459</v>
      </c>
      <c r="G498" s="25">
        <v>346791</v>
      </c>
      <c r="H498" s="43" t="str">
        <f t="shared" si="18"/>
        <v>OPAC</v>
      </c>
    </row>
    <row r="499" spans="2:8">
      <c r="B499" s="24" t="s">
        <v>14</v>
      </c>
      <c r="C499" s="28" t="s">
        <v>270</v>
      </c>
      <c r="D499" s="28" t="s">
        <v>271</v>
      </c>
      <c r="E499" s="26" t="s">
        <v>1331</v>
      </c>
      <c r="F499" s="27" t="s">
        <v>1350</v>
      </c>
      <c r="G499" s="25">
        <v>45314</v>
      </c>
      <c r="H499" s="43" t="str">
        <f t="shared" si="18"/>
        <v>OPAC</v>
      </c>
    </row>
    <row r="500" spans="2:8">
      <c r="B500" s="24" t="s">
        <v>14</v>
      </c>
      <c r="C500" s="28" t="s">
        <v>270</v>
      </c>
      <c r="D500" s="28" t="s">
        <v>271</v>
      </c>
      <c r="E500" s="24" t="s">
        <v>810</v>
      </c>
      <c r="F500" s="27" t="s">
        <v>1350</v>
      </c>
      <c r="G500" s="25">
        <v>854981</v>
      </c>
      <c r="H500" s="43" t="str">
        <f t="shared" si="18"/>
        <v>OPAC</v>
      </c>
    </row>
    <row r="501" spans="2:8">
      <c r="B501" s="24" t="s">
        <v>14</v>
      </c>
      <c r="C501" s="28" t="s">
        <v>270</v>
      </c>
      <c r="D501" s="28" t="s">
        <v>271</v>
      </c>
      <c r="E501" s="24" t="s">
        <v>1332</v>
      </c>
      <c r="F501" s="27" t="s">
        <v>1350</v>
      </c>
      <c r="G501" s="25">
        <v>854424</v>
      </c>
      <c r="H501" s="43" t="str">
        <f t="shared" si="18"/>
        <v>OPAC</v>
      </c>
    </row>
    <row r="502" spans="2:8" ht="27">
      <c r="B502" s="24" t="s">
        <v>14</v>
      </c>
      <c r="C502" s="28" t="s">
        <v>272</v>
      </c>
      <c r="D502" s="28" t="s">
        <v>74</v>
      </c>
      <c r="E502" s="26" t="s">
        <v>961</v>
      </c>
      <c r="F502" s="29" t="s">
        <v>1350</v>
      </c>
      <c r="G502" s="25">
        <v>731091</v>
      </c>
      <c r="H502" s="43" t="str">
        <f t="shared" si="18"/>
        <v>OPAC</v>
      </c>
    </row>
    <row r="503" spans="2:8" ht="27">
      <c r="B503" s="24" t="s">
        <v>14</v>
      </c>
      <c r="C503" s="28" t="s">
        <v>272</v>
      </c>
      <c r="D503" s="28" t="s">
        <v>74</v>
      </c>
      <c r="E503" s="26" t="s">
        <v>1219</v>
      </c>
      <c r="F503" s="27" t="s">
        <v>1358</v>
      </c>
      <c r="G503" s="25"/>
      <c r="H503" s="29"/>
    </row>
    <row r="504" spans="2:8" ht="40.5">
      <c r="B504" s="24" t="s">
        <v>14</v>
      </c>
      <c r="C504" s="28" t="s">
        <v>272</v>
      </c>
      <c r="D504" s="28" t="s">
        <v>74</v>
      </c>
      <c r="E504" s="26" t="s">
        <v>1114</v>
      </c>
      <c r="F504" s="27" t="s">
        <v>1350</v>
      </c>
      <c r="G504" s="25">
        <v>737174</v>
      </c>
      <c r="H504" s="43" t="str">
        <f t="shared" ref="H504:H517" si="19">HYPERLINK("http://klibs1.kj.yamagata-u.ac.jp/mylimedio/search/search.do?keyword=%23ID%3D"&amp;G504,"OPAC")</f>
        <v>OPAC</v>
      </c>
    </row>
    <row r="505" spans="2:8" ht="27">
      <c r="B505" s="24" t="s">
        <v>14</v>
      </c>
      <c r="C505" s="28" t="s">
        <v>272</v>
      </c>
      <c r="D505" s="28" t="s">
        <v>74</v>
      </c>
      <c r="E505" s="24" t="s">
        <v>1432</v>
      </c>
      <c r="F505" s="27" t="s">
        <v>1350</v>
      </c>
      <c r="G505" s="25">
        <v>842371</v>
      </c>
      <c r="H505" s="43" t="str">
        <f t="shared" si="19"/>
        <v>OPAC</v>
      </c>
    </row>
    <row r="506" spans="2:8">
      <c r="B506" s="24" t="s">
        <v>14</v>
      </c>
      <c r="C506" s="28" t="s">
        <v>272</v>
      </c>
      <c r="D506" s="28" t="s">
        <v>74</v>
      </c>
      <c r="E506" s="24" t="s">
        <v>1183</v>
      </c>
      <c r="F506" s="27" t="s">
        <v>1350</v>
      </c>
      <c r="G506" s="25">
        <v>124255</v>
      </c>
      <c r="H506" s="43" t="str">
        <f t="shared" si="19"/>
        <v>OPAC</v>
      </c>
    </row>
    <row r="507" spans="2:8" ht="27">
      <c r="B507" s="24" t="s">
        <v>14</v>
      </c>
      <c r="C507" s="28" t="s">
        <v>272</v>
      </c>
      <c r="D507" s="28" t="s">
        <v>74</v>
      </c>
      <c r="E507" s="24" t="s">
        <v>1425</v>
      </c>
      <c r="F507" s="27" t="s">
        <v>1350</v>
      </c>
      <c r="G507" s="25">
        <v>345893</v>
      </c>
      <c r="H507" s="43" t="str">
        <f t="shared" si="19"/>
        <v>OPAC</v>
      </c>
    </row>
    <row r="508" spans="2:8">
      <c r="B508" s="24" t="s">
        <v>14</v>
      </c>
      <c r="C508" s="28" t="s">
        <v>272</v>
      </c>
      <c r="D508" s="28" t="s">
        <v>74</v>
      </c>
      <c r="E508" s="24" t="s">
        <v>1184</v>
      </c>
      <c r="F508" s="27" t="s">
        <v>1350</v>
      </c>
      <c r="G508" s="25">
        <v>746615</v>
      </c>
      <c r="H508" s="43" t="str">
        <f t="shared" si="19"/>
        <v>OPAC</v>
      </c>
    </row>
    <row r="509" spans="2:8">
      <c r="B509" s="24" t="s">
        <v>14</v>
      </c>
      <c r="C509" s="28" t="s">
        <v>272</v>
      </c>
      <c r="D509" s="28" t="s">
        <v>74</v>
      </c>
      <c r="E509" s="24" t="s">
        <v>1185</v>
      </c>
      <c r="F509" s="27" t="s">
        <v>1350</v>
      </c>
      <c r="G509" s="25">
        <v>746617</v>
      </c>
      <c r="H509" s="43" t="str">
        <f t="shared" si="19"/>
        <v>OPAC</v>
      </c>
    </row>
    <row r="510" spans="2:8">
      <c r="B510" s="24" t="s">
        <v>14</v>
      </c>
      <c r="C510" s="28" t="s">
        <v>272</v>
      </c>
      <c r="D510" s="28" t="s">
        <v>74</v>
      </c>
      <c r="E510" s="24" t="s">
        <v>1186</v>
      </c>
      <c r="F510" s="27" t="s">
        <v>1350</v>
      </c>
      <c r="G510" s="25">
        <v>862080</v>
      </c>
      <c r="H510" s="43" t="str">
        <f t="shared" si="19"/>
        <v>OPAC</v>
      </c>
    </row>
    <row r="511" spans="2:8">
      <c r="B511" s="24" t="s">
        <v>14</v>
      </c>
      <c r="C511" s="28" t="s">
        <v>272</v>
      </c>
      <c r="D511" s="28" t="s">
        <v>74</v>
      </c>
      <c r="E511" s="24" t="s">
        <v>1187</v>
      </c>
      <c r="F511" s="27" t="s">
        <v>1350</v>
      </c>
      <c r="G511" s="25">
        <v>862154</v>
      </c>
      <c r="H511" s="43" t="str">
        <f t="shared" si="19"/>
        <v>OPAC</v>
      </c>
    </row>
    <row r="512" spans="2:8" ht="27">
      <c r="B512" s="24" t="s">
        <v>14</v>
      </c>
      <c r="C512" s="28" t="s">
        <v>272</v>
      </c>
      <c r="D512" s="28" t="s">
        <v>74</v>
      </c>
      <c r="E512" s="24" t="s">
        <v>1188</v>
      </c>
      <c r="F512" s="27" t="s">
        <v>1350</v>
      </c>
      <c r="G512" s="25">
        <v>834975</v>
      </c>
      <c r="H512" s="43" t="str">
        <f t="shared" si="19"/>
        <v>OPAC</v>
      </c>
    </row>
    <row r="513" spans="2:8" ht="27">
      <c r="B513" s="24" t="s">
        <v>14</v>
      </c>
      <c r="C513" s="28" t="s">
        <v>273</v>
      </c>
      <c r="D513" s="28" t="s">
        <v>76</v>
      </c>
      <c r="E513" s="26" t="s">
        <v>811</v>
      </c>
      <c r="F513" s="29" t="s">
        <v>1350</v>
      </c>
      <c r="G513" s="25">
        <v>750794</v>
      </c>
      <c r="H513" s="43" t="str">
        <f t="shared" si="19"/>
        <v>OPAC</v>
      </c>
    </row>
    <row r="514" spans="2:8" ht="27">
      <c r="B514" s="24" t="s">
        <v>14</v>
      </c>
      <c r="C514" s="28" t="s">
        <v>273</v>
      </c>
      <c r="D514" s="28" t="s">
        <v>76</v>
      </c>
      <c r="E514" s="26" t="s">
        <v>1268</v>
      </c>
      <c r="F514" s="27" t="s">
        <v>1350</v>
      </c>
      <c r="G514" s="25">
        <v>846040</v>
      </c>
      <c r="H514" s="43" t="str">
        <f t="shared" si="19"/>
        <v>OPAC</v>
      </c>
    </row>
    <row r="515" spans="2:8" ht="27">
      <c r="B515" s="24" t="s">
        <v>14</v>
      </c>
      <c r="C515" s="28" t="s">
        <v>273</v>
      </c>
      <c r="D515" s="28" t="s">
        <v>76</v>
      </c>
      <c r="E515" s="26" t="s">
        <v>1269</v>
      </c>
      <c r="F515" s="27" t="s">
        <v>1350</v>
      </c>
      <c r="G515" s="25">
        <v>834118</v>
      </c>
      <c r="H515" s="43" t="str">
        <f t="shared" si="19"/>
        <v>OPAC</v>
      </c>
    </row>
    <row r="516" spans="2:8" ht="27">
      <c r="B516" s="24" t="s">
        <v>14</v>
      </c>
      <c r="C516" s="28" t="s">
        <v>273</v>
      </c>
      <c r="D516" s="28" t="s">
        <v>76</v>
      </c>
      <c r="E516" s="24" t="s">
        <v>1270</v>
      </c>
      <c r="F516" s="27" t="s">
        <v>1350</v>
      </c>
      <c r="G516" s="25">
        <v>834132</v>
      </c>
      <c r="H516" s="43" t="str">
        <f t="shared" si="19"/>
        <v>OPAC</v>
      </c>
    </row>
    <row r="517" spans="2:8">
      <c r="B517" s="24" t="s">
        <v>14</v>
      </c>
      <c r="C517" s="28" t="s">
        <v>274</v>
      </c>
      <c r="D517" s="28" t="s">
        <v>275</v>
      </c>
      <c r="E517" s="26" t="s">
        <v>812</v>
      </c>
      <c r="F517" s="27" t="s">
        <v>1350</v>
      </c>
      <c r="G517" s="25">
        <v>746302</v>
      </c>
      <c r="H517" s="43" t="str">
        <f t="shared" si="19"/>
        <v>OPAC</v>
      </c>
    </row>
    <row r="518" spans="2:8" ht="27">
      <c r="B518" s="24" t="s">
        <v>14</v>
      </c>
      <c r="C518" s="28" t="s">
        <v>274</v>
      </c>
      <c r="D518" s="28" t="s">
        <v>275</v>
      </c>
      <c r="E518" s="26" t="s">
        <v>813</v>
      </c>
      <c r="F518" s="27" t="s">
        <v>1358</v>
      </c>
      <c r="G518" s="25"/>
      <c r="H518" s="44"/>
    </row>
    <row r="519" spans="2:8" ht="27">
      <c r="B519" s="24" t="s">
        <v>14</v>
      </c>
      <c r="C519" s="28" t="s">
        <v>274</v>
      </c>
      <c r="D519" s="28" t="s">
        <v>275</v>
      </c>
      <c r="E519" s="24" t="s">
        <v>814</v>
      </c>
      <c r="F519" s="27" t="s">
        <v>1358</v>
      </c>
      <c r="G519" s="25"/>
      <c r="H519" s="29"/>
    </row>
    <row r="520" spans="2:8" ht="27">
      <c r="B520" s="24" t="s">
        <v>14</v>
      </c>
      <c r="C520" s="28" t="s">
        <v>274</v>
      </c>
      <c r="D520" s="28" t="s">
        <v>275</v>
      </c>
      <c r="E520" s="24" t="s">
        <v>815</v>
      </c>
      <c r="F520" s="27" t="s">
        <v>1358</v>
      </c>
      <c r="G520" s="25"/>
      <c r="H520" s="44"/>
    </row>
    <row r="521" spans="2:8" ht="27">
      <c r="B521" s="24" t="s">
        <v>14</v>
      </c>
      <c r="C521" s="28" t="s">
        <v>274</v>
      </c>
      <c r="D521" s="28" t="s">
        <v>275</v>
      </c>
      <c r="E521" s="24" t="s">
        <v>816</v>
      </c>
      <c r="F521" s="27" t="s">
        <v>1350</v>
      </c>
      <c r="G521" s="25">
        <v>484329</v>
      </c>
      <c r="H521" s="43" t="str">
        <f>HYPERLINK("http://klibs1.kj.yamagata-u.ac.jp/mylimedio/search/search.do?keyword=%23ID%3D"&amp;G521,"OPAC")</f>
        <v>OPAC</v>
      </c>
    </row>
    <row r="522" spans="2:8">
      <c r="B522" s="24" t="s">
        <v>14</v>
      </c>
      <c r="C522" s="28" t="s">
        <v>274</v>
      </c>
      <c r="D522" s="28" t="s">
        <v>275</v>
      </c>
      <c r="E522" s="24" t="s">
        <v>817</v>
      </c>
      <c r="F522" s="27" t="s">
        <v>1350</v>
      </c>
      <c r="G522" s="25">
        <v>832912</v>
      </c>
      <c r="H522" s="43" t="str">
        <f>HYPERLINK("http://klibs1.kj.yamagata-u.ac.jp/mylimedio/search/search.do?keyword=%23ID%3D"&amp;G522,"OPAC")</f>
        <v>OPAC</v>
      </c>
    </row>
    <row r="523" spans="2:8" ht="27">
      <c r="B523" s="24" t="s">
        <v>14</v>
      </c>
      <c r="C523" s="28" t="s">
        <v>276</v>
      </c>
      <c r="D523" s="28" t="s">
        <v>217</v>
      </c>
      <c r="E523" s="26" t="s">
        <v>1115</v>
      </c>
      <c r="F523" s="29" t="s">
        <v>1350</v>
      </c>
      <c r="G523" s="25">
        <v>289202</v>
      </c>
      <c r="H523" s="43" t="str">
        <f>HYPERLINK("http://klibs1.kj.yamagata-u.ac.jp/mylimedio/search/search.do?keyword=%23ID%3D"&amp;G523,"OPAC")</f>
        <v>OPAC</v>
      </c>
    </row>
    <row r="524" spans="2:8" ht="40.5">
      <c r="B524" s="24" t="s">
        <v>14</v>
      </c>
      <c r="C524" s="28" t="s">
        <v>276</v>
      </c>
      <c r="D524" s="28" t="s">
        <v>217</v>
      </c>
      <c r="E524" s="26" t="s">
        <v>1261</v>
      </c>
      <c r="F524" s="27" t="s">
        <v>1350</v>
      </c>
      <c r="G524" s="25">
        <v>768703</v>
      </c>
      <c r="H524" s="43" t="str">
        <f>HYPERLINK("http://klibs1.kj.yamagata-u.ac.jp/mylimedio/search/search.do?keyword=%23ID%3D"&amp;G524,"OPAC")</f>
        <v>OPAC</v>
      </c>
    </row>
    <row r="525" spans="2:8" ht="27">
      <c r="B525" s="30" t="s">
        <v>14</v>
      </c>
      <c r="C525" s="35" t="s">
        <v>276</v>
      </c>
      <c r="D525" s="35" t="s">
        <v>217</v>
      </c>
      <c r="E525" s="32" t="s">
        <v>1488</v>
      </c>
      <c r="F525" s="33" t="s">
        <v>1487</v>
      </c>
      <c r="G525" s="31"/>
      <c r="H525" s="29"/>
    </row>
    <row r="526" spans="2:8">
      <c r="B526" s="24" t="s">
        <v>14</v>
      </c>
      <c r="C526" s="28" t="s">
        <v>277</v>
      </c>
      <c r="D526" s="28" t="s">
        <v>278</v>
      </c>
      <c r="E526" s="26" t="s">
        <v>688</v>
      </c>
      <c r="F526" s="27" t="s">
        <v>1350</v>
      </c>
      <c r="G526" s="25">
        <v>485302</v>
      </c>
      <c r="H526" s="43" t="str">
        <f t="shared" ref="H526:H542" si="20">HYPERLINK("http://klibs1.kj.yamagata-u.ac.jp/mylimedio/search/search.do?keyword=%23ID%3D"&amp;G526,"OPAC")</f>
        <v>OPAC</v>
      </c>
    </row>
    <row r="527" spans="2:8" ht="27">
      <c r="B527" s="24" t="s">
        <v>14</v>
      </c>
      <c r="C527" s="28" t="s">
        <v>279</v>
      </c>
      <c r="D527" s="28" t="s">
        <v>280</v>
      </c>
      <c r="E527" s="26" t="s">
        <v>773</v>
      </c>
      <c r="F527" s="27" t="s">
        <v>1350</v>
      </c>
      <c r="G527" s="25">
        <v>763994</v>
      </c>
      <c r="H527" s="43" t="str">
        <f t="shared" si="20"/>
        <v>OPAC</v>
      </c>
    </row>
    <row r="528" spans="2:8" s="6" customFormat="1">
      <c r="B528" s="24" t="s">
        <v>14</v>
      </c>
      <c r="C528" s="28" t="s">
        <v>279</v>
      </c>
      <c r="D528" s="28" t="s">
        <v>280</v>
      </c>
      <c r="E528" s="26" t="s">
        <v>1174</v>
      </c>
      <c r="F528" s="27" t="s">
        <v>1350</v>
      </c>
      <c r="G528" s="25">
        <v>731252</v>
      </c>
      <c r="H528" s="43" t="str">
        <f t="shared" si="20"/>
        <v>OPAC</v>
      </c>
    </row>
    <row r="529" spans="2:8">
      <c r="B529" s="24" t="s">
        <v>14</v>
      </c>
      <c r="C529" s="28" t="s">
        <v>279</v>
      </c>
      <c r="D529" s="28" t="s">
        <v>280</v>
      </c>
      <c r="E529" s="24" t="s">
        <v>1175</v>
      </c>
      <c r="F529" s="27" t="s">
        <v>1350</v>
      </c>
      <c r="G529" s="25">
        <v>279712</v>
      </c>
      <c r="H529" s="43" t="str">
        <f t="shared" si="20"/>
        <v>OPAC</v>
      </c>
    </row>
    <row r="530" spans="2:8">
      <c r="B530" s="24" t="s">
        <v>14</v>
      </c>
      <c r="C530" s="28" t="s">
        <v>279</v>
      </c>
      <c r="D530" s="28" t="s">
        <v>280</v>
      </c>
      <c r="E530" s="24" t="s">
        <v>1176</v>
      </c>
      <c r="F530" s="27" t="s">
        <v>1350</v>
      </c>
      <c r="G530" s="25">
        <v>279702</v>
      </c>
      <c r="H530" s="43" t="str">
        <f t="shared" si="20"/>
        <v>OPAC</v>
      </c>
    </row>
    <row r="531" spans="2:8">
      <c r="B531" s="24" t="s">
        <v>14</v>
      </c>
      <c r="C531" s="28" t="s">
        <v>279</v>
      </c>
      <c r="D531" s="28" t="s">
        <v>280</v>
      </c>
      <c r="E531" s="24" t="s">
        <v>1218</v>
      </c>
      <c r="F531" s="27" t="s">
        <v>1350</v>
      </c>
      <c r="G531" s="25">
        <v>132587</v>
      </c>
      <c r="H531" s="43" t="str">
        <f t="shared" si="20"/>
        <v>OPAC</v>
      </c>
    </row>
    <row r="532" spans="2:8">
      <c r="B532" s="24" t="s">
        <v>14</v>
      </c>
      <c r="C532" s="28" t="s">
        <v>279</v>
      </c>
      <c r="D532" s="28" t="s">
        <v>280</v>
      </c>
      <c r="E532" s="24" t="s">
        <v>1177</v>
      </c>
      <c r="F532" s="27" t="s">
        <v>1350</v>
      </c>
      <c r="G532" s="25">
        <v>141689</v>
      </c>
      <c r="H532" s="43" t="str">
        <f t="shared" si="20"/>
        <v>OPAC</v>
      </c>
    </row>
    <row r="533" spans="2:8">
      <c r="B533" s="24" t="s">
        <v>14</v>
      </c>
      <c r="C533" s="28" t="s">
        <v>279</v>
      </c>
      <c r="D533" s="28" t="s">
        <v>280</v>
      </c>
      <c r="E533" s="24" t="s">
        <v>1178</v>
      </c>
      <c r="F533" s="27" t="s">
        <v>1350</v>
      </c>
      <c r="G533" s="25">
        <v>141690</v>
      </c>
      <c r="H533" s="43" t="str">
        <f t="shared" si="20"/>
        <v>OPAC</v>
      </c>
    </row>
    <row r="534" spans="2:8">
      <c r="B534" s="24" t="s">
        <v>14</v>
      </c>
      <c r="C534" s="28" t="s">
        <v>279</v>
      </c>
      <c r="D534" s="28" t="s">
        <v>280</v>
      </c>
      <c r="E534" s="24" t="s">
        <v>1179</v>
      </c>
      <c r="F534" s="27" t="s">
        <v>1350</v>
      </c>
      <c r="G534" s="25">
        <v>45945</v>
      </c>
      <c r="H534" s="43" t="str">
        <f t="shared" si="20"/>
        <v>OPAC</v>
      </c>
    </row>
    <row r="535" spans="2:8">
      <c r="B535" s="24" t="s">
        <v>14</v>
      </c>
      <c r="C535" s="28" t="s">
        <v>279</v>
      </c>
      <c r="D535" s="28" t="s">
        <v>280</v>
      </c>
      <c r="E535" s="26" t="s">
        <v>818</v>
      </c>
      <c r="F535" s="29" t="s">
        <v>1350</v>
      </c>
      <c r="G535" s="25">
        <v>784637</v>
      </c>
      <c r="H535" s="43" t="str">
        <f t="shared" si="20"/>
        <v>OPAC</v>
      </c>
    </row>
    <row r="536" spans="2:8">
      <c r="B536" s="24" t="s">
        <v>14</v>
      </c>
      <c r="C536" s="28" t="s">
        <v>279</v>
      </c>
      <c r="D536" s="28" t="s">
        <v>280</v>
      </c>
      <c r="E536" s="24" t="s">
        <v>819</v>
      </c>
      <c r="F536" s="29" t="s">
        <v>1350</v>
      </c>
      <c r="G536" s="25">
        <v>765881</v>
      </c>
      <c r="H536" s="43" t="str">
        <f t="shared" si="20"/>
        <v>OPAC</v>
      </c>
    </row>
    <row r="537" spans="2:8">
      <c r="B537" s="24" t="s">
        <v>14</v>
      </c>
      <c r="C537" s="28" t="s">
        <v>279</v>
      </c>
      <c r="D537" s="28" t="s">
        <v>280</v>
      </c>
      <c r="E537" s="24" t="s">
        <v>820</v>
      </c>
      <c r="F537" s="29" t="s">
        <v>1350</v>
      </c>
      <c r="G537" s="25">
        <v>307834</v>
      </c>
      <c r="H537" s="43" t="str">
        <f t="shared" si="20"/>
        <v>OPAC</v>
      </c>
    </row>
    <row r="538" spans="2:8">
      <c r="B538" s="24" t="s">
        <v>14</v>
      </c>
      <c r="C538" s="28" t="s">
        <v>279</v>
      </c>
      <c r="D538" s="28" t="s">
        <v>280</v>
      </c>
      <c r="E538" s="24" t="s">
        <v>821</v>
      </c>
      <c r="F538" s="29" t="s">
        <v>1350</v>
      </c>
      <c r="G538" s="25">
        <v>843585</v>
      </c>
      <c r="H538" s="43" t="str">
        <f t="shared" si="20"/>
        <v>OPAC</v>
      </c>
    </row>
    <row r="539" spans="2:8" ht="27">
      <c r="B539" s="24" t="s">
        <v>14</v>
      </c>
      <c r="C539" s="28" t="s">
        <v>293</v>
      </c>
      <c r="D539" s="28" t="s">
        <v>581</v>
      </c>
      <c r="E539" s="26" t="s">
        <v>822</v>
      </c>
      <c r="F539" s="29" t="s">
        <v>1350</v>
      </c>
      <c r="G539" s="25">
        <v>281529</v>
      </c>
      <c r="H539" s="43" t="str">
        <f t="shared" si="20"/>
        <v>OPAC</v>
      </c>
    </row>
    <row r="540" spans="2:8" ht="27">
      <c r="B540" s="24" t="s">
        <v>14</v>
      </c>
      <c r="C540" s="28" t="s">
        <v>293</v>
      </c>
      <c r="D540" s="28" t="s">
        <v>581</v>
      </c>
      <c r="E540" s="26" t="s">
        <v>823</v>
      </c>
      <c r="F540" s="27" t="s">
        <v>1350</v>
      </c>
      <c r="G540" s="25">
        <v>237990</v>
      </c>
      <c r="H540" s="43" t="str">
        <f t="shared" si="20"/>
        <v>OPAC</v>
      </c>
    </row>
    <row r="541" spans="2:8" ht="27">
      <c r="B541" s="24" t="s">
        <v>14</v>
      </c>
      <c r="C541" s="28" t="s">
        <v>281</v>
      </c>
      <c r="D541" s="28" t="s">
        <v>282</v>
      </c>
      <c r="E541" s="26" t="s">
        <v>1028</v>
      </c>
      <c r="F541" s="27" t="s">
        <v>1350</v>
      </c>
      <c r="G541" s="25">
        <v>843133</v>
      </c>
      <c r="H541" s="43" t="str">
        <f t="shared" si="20"/>
        <v>OPAC</v>
      </c>
    </row>
    <row r="542" spans="2:8" ht="27">
      <c r="B542" s="24" t="s">
        <v>14</v>
      </c>
      <c r="C542" s="28" t="s">
        <v>281</v>
      </c>
      <c r="D542" s="28" t="s">
        <v>282</v>
      </c>
      <c r="E542" s="26" t="s">
        <v>1460</v>
      </c>
      <c r="F542" s="27" t="s">
        <v>1350</v>
      </c>
      <c r="G542" s="25">
        <v>843133</v>
      </c>
      <c r="H542" s="43" t="str">
        <f t="shared" si="20"/>
        <v>OPAC</v>
      </c>
    </row>
    <row r="543" spans="2:8" ht="27">
      <c r="B543" s="24" t="s">
        <v>14</v>
      </c>
      <c r="C543" s="28" t="s">
        <v>283</v>
      </c>
      <c r="D543" s="28" t="s">
        <v>582</v>
      </c>
      <c r="E543" s="26" t="s">
        <v>284</v>
      </c>
      <c r="F543" s="29" t="s">
        <v>1350</v>
      </c>
      <c r="G543" s="25"/>
      <c r="H543" s="29"/>
    </row>
    <row r="544" spans="2:8" ht="27">
      <c r="B544" s="24" t="s">
        <v>14</v>
      </c>
      <c r="C544" s="28" t="s">
        <v>285</v>
      </c>
      <c r="D544" s="28" t="s">
        <v>282</v>
      </c>
      <c r="E544" s="26" t="s">
        <v>824</v>
      </c>
      <c r="F544" s="27" t="s">
        <v>1350</v>
      </c>
      <c r="G544" s="25">
        <v>843133</v>
      </c>
      <c r="H544" s="43" t="str">
        <f t="shared" ref="H544:H552" si="21">HYPERLINK("http://klibs1.kj.yamagata-u.ac.jp/mylimedio/search/search.do?keyword=%23ID%3D"&amp;G544,"OPAC")</f>
        <v>OPAC</v>
      </c>
    </row>
    <row r="545" spans="2:8" ht="40.5">
      <c r="B545" s="24" t="s">
        <v>14</v>
      </c>
      <c r="C545" s="28" t="s">
        <v>286</v>
      </c>
      <c r="D545" s="28" t="s">
        <v>583</v>
      </c>
      <c r="E545" s="24" t="s">
        <v>825</v>
      </c>
      <c r="F545" s="27" t="s">
        <v>1350</v>
      </c>
      <c r="G545" s="25">
        <v>224657</v>
      </c>
      <c r="H545" s="43" t="str">
        <f t="shared" si="21"/>
        <v>OPAC</v>
      </c>
    </row>
    <row r="546" spans="2:8" ht="27">
      <c r="B546" s="24" t="s">
        <v>14</v>
      </c>
      <c r="C546" s="28" t="s">
        <v>286</v>
      </c>
      <c r="D546" s="28" t="s">
        <v>583</v>
      </c>
      <c r="E546" s="24" t="s">
        <v>826</v>
      </c>
      <c r="F546" s="27" t="s">
        <v>1350</v>
      </c>
      <c r="G546" s="25">
        <v>738472</v>
      </c>
      <c r="H546" s="43" t="str">
        <f t="shared" si="21"/>
        <v>OPAC</v>
      </c>
    </row>
    <row r="547" spans="2:8" ht="27">
      <c r="B547" s="24" t="s">
        <v>14</v>
      </c>
      <c r="C547" s="28" t="s">
        <v>286</v>
      </c>
      <c r="D547" s="28" t="s">
        <v>583</v>
      </c>
      <c r="E547" s="24" t="s">
        <v>827</v>
      </c>
      <c r="F547" s="27" t="s">
        <v>1350</v>
      </c>
      <c r="G547" s="25">
        <v>738473</v>
      </c>
      <c r="H547" s="43" t="str">
        <f t="shared" si="21"/>
        <v>OPAC</v>
      </c>
    </row>
    <row r="548" spans="2:8" ht="27">
      <c r="B548" s="24" t="s">
        <v>14</v>
      </c>
      <c r="C548" s="28" t="s">
        <v>286</v>
      </c>
      <c r="D548" s="28" t="s">
        <v>583</v>
      </c>
      <c r="E548" s="26" t="s">
        <v>1116</v>
      </c>
      <c r="F548" s="27" t="s">
        <v>1350</v>
      </c>
      <c r="G548" s="25">
        <v>737174</v>
      </c>
      <c r="H548" s="43" t="str">
        <f t="shared" si="21"/>
        <v>OPAC</v>
      </c>
    </row>
    <row r="549" spans="2:8">
      <c r="B549" s="24" t="s">
        <v>14</v>
      </c>
      <c r="C549" s="28" t="s">
        <v>286</v>
      </c>
      <c r="D549" s="28" t="s">
        <v>583</v>
      </c>
      <c r="E549" s="26" t="s">
        <v>1117</v>
      </c>
      <c r="F549" s="27" t="s">
        <v>1350</v>
      </c>
      <c r="G549" s="25">
        <v>778443</v>
      </c>
      <c r="H549" s="43" t="str">
        <f t="shared" si="21"/>
        <v>OPAC</v>
      </c>
    </row>
    <row r="550" spans="2:8" ht="27">
      <c r="B550" s="24" t="s">
        <v>14</v>
      </c>
      <c r="C550" s="28" t="s">
        <v>286</v>
      </c>
      <c r="D550" s="28" t="s">
        <v>583</v>
      </c>
      <c r="E550" s="26" t="s">
        <v>1118</v>
      </c>
      <c r="F550" s="27" t="s">
        <v>1350</v>
      </c>
      <c r="G550" s="25">
        <v>194236</v>
      </c>
      <c r="H550" s="43" t="str">
        <f t="shared" si="21"/>
        <v>OPAC</v>
      </c>
    </row>
    <row r="551" spans="2:8" ht="27">
      <c r="B551" s="24" t="s">
        <v>14</v>
      </c>
      <c r="C551" s="28" t="s">
        <v>286</v>
      </c>
      <c r="D551" s="28" t="s">
        <v>583</v>
      </c>
      <c r="E551" s="24" t="s">
        <v>1190</v>
      </c>
      <c r="F551" s="27" t="s">
        <v>1350</v>
      </c>
      <c r="G551" s="25">
        <v>832912</v>
      </c>
      <c r="H551" s="43" t="str">
        <f t="shared" si="21"/>
        <v>OPAC</v>
      </c>
    </row>
    <row r="552" spans="2:8" ht="27">
      <c r="B552" s="24" t="s">
        <v>14</v>
      </c>
      <c r="C552" s="28" t="s">
        <v>286</v>
      </c>
      <c r="D552" s="28" t="s">
        <v>583</v>
      </c>
      <c r="E552" s="24" t="s">
        <v>1191</v>
      </c>
      <c r="F552" s="27" t="s">
        <v>1350</v>
      </c>
      <c r="G552" s="25">
        <v>157373</v>
      </c>
      <c r="H552" s="43" t="str">
        <f t="shared" si="21"/>
        <v>OPAC</v>
      </c>
    </row>
    <row r="553" spans="2:8" ht="27">
      <c r="B553" s="24" t="s">
        <v>14</v>
      </c>
      <c r="C553" s="28" t="s">
        <v>286</v>
      </c>
      <c r="D553" s="28" t="s">
        <v>583</v>
      </c>
      <c r="E553" s="24" t="s">
        <v>1489</v>
      </c>
      <c r="F553" s="27" t="s">
        <v>1461</v>
      </c>
      <c r="G553" s="25"/>
      <c r="H553" s="43" t="str">
        <f>HYPERLINK("http://www.jaima.or.jp/jp/tebiki/","ＨＰ参照")</f>
        <v>ＨＰ参照</v>
      </c>
    </row>
    <row r="554" spans="2:8">
      <c r="B554" s="24" t="s">
        <v>14</v>
      </c>
      <c r="C554" s="28" t="s">
        <v>288</v>
      </c>
      <c r="D554" s="28" t="s">
        <v>271</v>
      </c>
      <c r="E554" s="26" t="s">
        <v>828</v>
      </c>
      <c r="F554" s="29" t="s">
        <v>1350</v>
      </c>
      <c r="G554" s="25">
        <v>788104</v>
      </c>
      <c r="H554" s="43" t="str">
        <f t="shared" ref="H554:H559" si="22">HYPERLINK("http://klibs1.kj.yamagata-u.ac.jp/mylimedio/search/search.do?keyword=%23ID%3D"&amp;G554,"OPAC")</f>
        <v>OPAC</v>
      </c>
    </row>
    <row r="555" spans="2:8">
      <c r="B555" s="24" t="s">
        <v>14</v>
      </c>
      <c r="C555" s="28" t="s">
        <v>288</v>
      </c>
      <c r="D555" s="28" t="s">
        <v>271</v>
      </c>
      <c r="E555" s="26" t="s">
        <v>1019</v>
      </c>
      <c r="F555" s="27" t="s">
        <v>1350</v>
      </c>
      <c r="G555" s="25">
        <v>774382</v>
      </c>
      <c r="H555" s="43" t="str">
        <f t="shared" si="22"/>
        <v>OPAC</v>
      </c>
    </row>
    <row r="556" spans="2:8" ht="27">
      <c r="B556" s="24" t="s">
        <v>14</v>
      </c>
      <c r="C556" s="28" t="s">
        <v>288</v>
      </c>
      <c r="D556" s="28" t="s">
        <v>271</v>
      </c>
      <c r="E556" s="26" t="s">
        <v>1020</v>
      </c>
      <c r="F556" s="27" t="s">
        <v>1350</v>
      </c>
      <c r="G556" s="25">
        <v>262794</v>
      </c>
      <c r="H556" s="43" t="str">
        <f t="shared" si="22"/>
        <v>OPAC</v>
      </c>
    </row>
    <row r="557" spans="2:8">
      <c r="B557" s="24" t="s">
        <v>14</v>
      </c>
      <c r="C557" s="28" t="s">
        <v>288</v>
      </c>
      <c r="D557" s="28" t="s">
        <v>271</v>
      </c>
      <c r="E557" s="26" t="s">
        <v>1021</v>
      </c>
      <c r="F557" s="27" t="s">
        <v>1350</v>
      </c>
      <c r="G557" s="25">
        <v>240506</v>
      </c>
      <c r="H557" s="43" t="str">
        <f t="shared" si="22"/>
        <v>OPAC</v>
      </c>
    </row>
    <row r="558" spans="2:8" ht="27">
      <c r="B558" s="24" t="s">
        <v>14</v>
      </c>
      <c r="C558" s="28" t="s">
        <v>288</v>
      </c>
      <c r="D558" s="28" t="s">
        <v>271</v>
      </c>
      <c r="E558" s="26" t="s">
        <v>1491</v>
      </c>
      <c r="F558" s="27" t="s">
        <v>1350</v>
      </c>
      <c r="G558" s="25">
        <v>731121</v>
      </c>
      <c r="H558" s="43" t="str">
        <f t="shared" si="22"/>
        <v>OPAC</v>
      </c>
    </row>
    <row r="559" spans="2:8">
      <c r="B559" s="24" t="s">
        <v>14</v>
      </c>
      <c r="C559" s="28" t="s">
        <v>288</v>
      </c>
      <c r="D559" s="28" t="s">
        <v>271</v>
      </c>
      <c r="E559" s="26" t="s">
        <v>1490</v>
      </c>
      <c r="F559" s="27" t="s">
        <v>1350</v>
      </c>
      <c r="G559" s="25">
        <v>231737</v>
      </c>
      <c r="H559" s="43" t="str">
        <f t="shared" si="22"/>
        <v>OPAC</v>
      </c>
    </row>
    <row r="560" spans="2:8" ht="27">
      <c r="B560" s="24" t="s">
        <v>14</v>
      </c>
      <c r="C560" s="28" t="s">
        <v>289</v>
      </c>
      <c r="D560" s="28" t="s">
        <v>290</v>
      </c>
      <c r="E560" s="26" t="s">
        <v>291</v>
      </c>
      <c r="F560" s="29" t="s">
        <v>1358</v>
      </c>
      <c r="G560" s="25"/>
      <c r="H560" s="43"/>
    </row>
    <row r="561" spans="2:8">
      <c r="B561" s="24" t="s">
        <v>14</v>
      </c>
      <c r="C561" s="28" t="s">
        <v>292</v>
      </c>
      <c r="D561" s="28" t="s">
        <v>584</v>
      </c>
      <c r="E561" s="26" t="s">
        <v>1493</v>
      </c>
      <c r="F561" s="29" t="s">
        <v>1350</v>
      </c>
      <c r="G561" s="25">
        <v>627374</v>
      </c>
      <c r="H561" s="43" t="str">
        <f>HYPERLINK("http://klibs1.kj.yamagata-u.ac.jp/mylimedio/search/search.do?keyword=%23ID%3D"&amp;G561,"OPAC")</f>
        <v>OPAC</v>
      </c>
    </row>
    <row r="562" spans="2:8">
      <c r="B562" s="24" t="s">
        <v>14</v>
      </c>
      <c r="C562" s="28" t="s">
        <v>292</v>
      </c>
      <c r="D562" s="28" t="s">
        <v>584</v>
      </c>
      <c r="E562" s="26" t="s">
        <v>1492</v>
      </c>
      <c r="F562" s="29" t="s">
        <v>1350</v>
      </c>
      <c r="G562" s="25">
        <v>34688</v>
      </c>
      <c r="H562" s="43" t="str">
        <f>HYPERLINK("http://klibs1.kj.yamagata-u.ac.jp/mylimedio/search/search.do?keyword=%23ID%3D"&amp;G562,"OPAC")</f>
        <v>OPAC</v>
      </c>
    </row>
    <row r="563" spans="2:8">
      <c r="B563" s="24" t="s">
        <v>14</v>
      </c>
      <c r="C563" s="28" t="s">
        <v>292</v>
      </c>
      <c r="D563" s="28" t="s">
        <v>584</v>
      </c>
      <c r="E563" s="26" t="s">
        <v>829</v>
      </c>
      <c r="F563" s="29" t="s">
        <v>1350</v>
      </c>
      <c r="G563" s="25">
        <v>721686</v>
      </c>
      <c r="H563" s="43" t="str">
        <f>HYPERLINK("http://klibs1.kj.yamagata-u.ac.jp/mylimedio/search/search.do?keyword=%23ID%3D"&amp;G563,"OPAC")</f>
        <v>OPAC</v>
      </c>
    </row>
    <row r="564" spans="2:8" ht="27">
      <c r="B564" s="24" t="s">
        <v>14</v>
      </c>
      <c r="C564" s="28" t="s">
        <v>12</v>
      </c>
      <c r="D564" s="28" t="s">
        <v>643</v>
      </c>
      <c r="E564" s="24" t="s">
        <v>832</v>
      </c>
      <c r="F564" s="29" t="s">
        <v>1358</v>
      </c>
      <c r="G564" s="25"/>
      <c r="H564" s="44"/>
    </row>
    <row r="565" spans="2:8" ht="27">
      <c r="B565" s="24" t="s">
        <v>14</v>
      </c>
      <c r="C565" s="28" t="s">
        <v>12</v>
      </c>
      <c r="D565" s="28" t="s">
        <v>643</v>
      </c>
      <c r="E565" s="26" t="s">
        <v>831</v>
      </c>
      <c r="F565" s="29" t="s">
        <v>1350</v>
      </c>
      <c r="G565" s="25">
        <v>750783</v>
      </c>
      <c r="H565" s="43" t="str">
        <f t="shared" ref="H565:H580" si="23">HYPERLINK("http://klibs1.kj.yamagata-u.ac.jp/mylimedio/search/search.do?keyword=%23ID%3D"&amp;G565,"OPAC")</f>
        <v>OPAC</v>
      </c>
    </row>
    <row r="566" spans="2:8">
      <c r="B566" s="24" t="s">
        <v>14</v>
      </c>
      <c r="C566" s="28" t="s">
        <v>12</v>
      </c>
      <c r="D566" s="28" t="s">
        <v>643</v>
      </c>
      <c r="E566" s="26" t="s">
        <v>830</v>
      </c>
      <c r="F566" s="27" t="s">
        <v>1350</v>
      </c>
      <c r="G566" s="25">
        <v>832912</v>
      </c>
      <c r="H566" s="43" t="str">
        <f t="shared" si="23"/>
        <v>OPAC</v>
      </c>
    </row>
    <row r="567" spans="2:8" ht="27">
      <c r="B567" s="24" t="s">
        <v>14</v>
      </c>
      <c r="C567" s="28" t="s">
        <v>585</v>
      </c>
      <c r="D567" s="28" t="s">
        <v>586</v>
      </c>
      <c r="E567" s="26" t="s">
        <v>1068</v>
      </c>
      <c r="F567" s="29" t="s">
        <v>1350</v>
      </c>
      <c r="G567" s="25">
        <v>237990</v>
      </c>
      <c r="H567" s="43" t="str">
        <f t="shared" si="23"/>
        <v>OPAC</v>
      </c>
    </row>
    <row r="568" spans="2:8">
      <c r="B568" s="24" t="s">
        <v>14</v>
      </c>
      <c r="C568" s="28" t="s">
        <v>585</v>
      </c>
      <c r="D568" s="28" t="s">
        <v>586</v>
      </c>
      <c r="E568" s="26" t="s">
        <v>1192</v>
      </c>
      <c r="F568" s="29" t="s">
        <v>1350</v>
      </c>
      <c r="G568" s="25">
        <v>237987</v>
      </c>
      <c r="H568" s="43" t="str">
        <f t="shared" si="23"/>
        <v>OPAC</v>
      </c>
    </row>
    <row r="569" spans="2:8" ht="27">
      <c r="B569" s="24" t="s">
        <v>14</v>
      </c>
      <c r="C569" s="28" t="s">
        <v>585</v>
      </c>
      <c r="D569" s="28" t="s">
        <v>586</v>
      </c>
      <c r="E569" s="26" t="s">
        <v>1119</v>
      </c>
      <c r="F569" s="29" t="s">
        <v>1350</v>
      </c>
      <c r="G569" s="25">
        <v>281529</v>
      </c>
      <c r="H569" s="43" t="str">
        <f t="shared" si="23"/>
        <v>OPAC</v>
      </c>
    </row>
    <row r="570" spans="2:8" ht="27">
      <c r="B570" s="24" t="s">
        <v>14</v>
      </c>
      <c r="C570" s="28" t="s">
        <v>11</v>
      </c>
      <c r="D570" s="28" t="s">
        <v>587</v>
      </c>
      <c r="E570" s="24" t="s">
        <v>1494</v>
      </c>
      <c r="F570" s="27" t="s">
        <v>1350</v>
      </c>
      <c r="G570" s="25">
        <v>122804</v>
      </c>
      <c r="H570" s="43" t="str">
        <f t="shared" si="23"/>
        <v>OPAC</v>
      </c>
    </row>
    <row r="571" spans="2:8" ht="27">
      <c r="B571" s="24" t="s">
        <v>14</v>
      </c>
      <c r="C571" s="28" t="s">
        <v>11</v>
      </c>
      <c r="D571" s="28" t="s">
        <v>587</v>
      </c>
      <c r="E571" s="24" t="s">
        <v>1495</v>
      </c>
      <c r="F571" s="27" t="s">
        <v>1350</v>
      </c>
      <c r="G571" s="25">
        <v>122263</v>
      </c>
      <c r="H571" s="43" t="str">
        <f t="shared" si="23"/>
        <v>OPAC</v>
      </c>
    </row>
    <row r="572" spans="2:8" ht="27">
      <c r="B572" s="24" t="s">
        <v>14</v>
      </c>
      <c r="C572" s="28" t="s">
        <v>11</v>
      </c>
      <c r="D572" s="28" t="s">
        <v>587</v>
      </c>
      <c r="E572" s="24" t="s">
        <v>833</v>
      </c>
      <c r="F572" s="27" t="s">
        <v>1350</v>
      </c>
      <c r="G572" s="25">
        <v>157720</v>
      </c>
      <c r="H572" s="43" t="str">
        <f t="shared" si="23"/>
        <v>OPAC</v>
      </c>
    </row>
    <row r="573" spans="2:8">
      <c r="B573" s="24" t="s">
        <v>14</v>
      </c>
      <c r="C573" s="28" t="s">
        <v>11</v>
      </c>
      <c r="D573" s="28" t="s">
        <v>587</v>
      </c>
      <c r="E573" s="24" t="s">
        <v>1023</v>
      </c>
      <c r="F573" s="27" t="s">
        <v>1350</v>
      </c>
      <c r="G573" s="25">
        <v>843133</v>
      </c>
      <c r="H573" s="43" t="str">
        <f t="shared" si="23"/>
        <v>OPAC</v>
      </c>
    </row>
    <row r="574" spans="2:8">
      <c r="B574" s="24" t="s">
        <v>14</v>
      </c>
      <c r="C574" s="28" t="s">
        <v>11</v>
      </c>
      <c r="D574" s="28" t="s">
        <v>587</v>
      </c>
      <c r="E574" s="24" t="s">
        <v>1024</v>
      </c>
      <c r="F574" s="27" t="s">
        <v>1350</v>
      </c>
      <c r="G574" s="25">
        <v>843133</v>
      </c>
      <c r="H574" s="43" t="str">
        <f t="shared" si="23"/>
        <v>OPAC</v>
      </c>
    </row>
    <row r="575" spans="2:8">
      <c r="B575" s="24" t="s">
        <v>14</v>
      </c>
      <c r="C575" s="28" t="s">
        <v>11</v>
      </c>
      <c r="D575" s="28" t="s">
        <v>587</v>
      </c>
      <c r="E575" s="26" t="s">
        <v>1025</v>
      </c>
      <c r="F575" s="27" t="s">
        <v>1350</v>
      </c>
      <c r="G575" s="25">
        <v>843133</v>
      </c>
      <c r="H575" s="43" t="str">
        <f t="shared" si="23"/>
        <v>OPAC</v>
      </c>
    </row>
    <row r="576" spans="2:8">
      <c r="B576" s="24" t="s">
        <v>14</v>
      </c>
      <c r="C576" s="28" t="s">
        <v>294</v>
      </c>
      <c r="D576" s="28" t="s">
        <v>96</v>
      </c>
      <c r="E576" s="26" t="s">
        <v>838</v>
      </c>
      <c r="F576" s="29" t="s">
        <v>1350</v>
      </c>
      <c r="G576" s="25">
        <v>794481</v>
      </c>
      <c r="H576" s="43" t="str">
        <f t="shared" si="23"/>
        <v>OPAC</v>
      </c>
    </row>
    <row r="577" spans="2:8">
      <c r="B577" s="24" t="s">
        <v>14</v>
      </c>
      <c r="C577" s="28" t="s">
        <v>294</v>
      </c>
      <c r="D577" s="28" t="s">
        <v>96</v>
      </c>
      <c r="E577" s="26" t="s">
        <v>1376</v>
      </c>
      <c r="F577" s="29" t="s">
        <v>1350</v>
      </c>
      <c r="G577" s="25">
        <v>844877</v>
      </c>
      <c r="H577" s="43" t="str">
        <f t="shared" si="23"/>
        <v>OPAC</v>
      </c>
    </row>
    <row r="578" spans="2:8" ht="27">
      <c r="B578" s="24" t="s">
        <v>14</v>
      </c>
      <c r="C578" s="28" t="s">
        <v>296</v>
      </c>
      <c r="D578" s="28" t="s">
        <v>297</v>
      </c>
      <c r="E578" s="24" t="s">
        <v>841</v>
      </c>
      <c r="F578" s="27" t="s">
        <v>1350</v>
      </c>
      <c r="G578" s="25">
        <v>255734</v>
      </c>
      <c r="H578" s="43" t="str">
        <f t="shared" si="23"/>
        <v>OPAC</v>
      </c>
    </row>
    <row r="579" spans="2:8">
      <c r="B579" s="24" t="s">
        <v>14</v>
      </c>
      <c r="C579" s="28" t="s">
        <v>296</v>
      </c>
      <c r="D579" s="28" t="s">
        <v>297</v>
      </c>
      <c r="E579" s="26" t="s">
        <v>840</v>
      </c>
      <c r="F579" s="27" t="s">
        <v>1350</v>
      </c>
      <c r="G579" s="25">
        <v>230578</v>
      </c>
      <c r="H579" s="43" t="str">
        <f t="shared" si="23"/>
        <v>OPAC</v>
      </c>
    </row>
    <row r="580" spans="2:8" ht="27">
      <c r="B580" s="24" t="s">
        <v>14</v>
      </c>
      <c r="C580" s="28" t="s">
        <v>296</v>
      </c>
      <c r="D580" s="28" t="s">
        <v>297</v>
      </c>
      <c r="E580" s="26" t="s">
        <v>839</v>
      </c>
      <c r="F580" s="27" t="s">
        <v>1350</v>
      </c>
      <c r="G580" s="25">
        <v>343525</v>
      </c>
      <c r="H580" s="43" t="str">
        <f t="shared" si="23"/>
        <v>OPAC</v>
      </c>
    </row>
    <row r="581" spans="2:8" ht="40.5">
      <c r="B581" s="24" t="s">
        <v>14</v>
      </c>
      <c r="C581" s="28" t="s">
        <v>296</v>
      </c>
      <c r="D581" s="28" t="s">
        <v>297</v>
      </c>
      <c r="E581" s="26" t="s">
        <v>1463</v>
      </c>
      <c r="F581" s="29" t="s">
        <v>1358</v>
      </c>
      <c r="G581" s="25"/>
      <c r="H581" s="43" t="str">
        <f>HYPERLINK("http://kuroda.yz.yamagata-u.ac.jp/lecture.html","ＨＰ参照")</f>
        <v>ＨＰ参照</v>
      </c>
    </row>
    <row r="582" spans="2:8" ht="27">
      <c r="B582" s="24" t="s">
        <v>14</v>
      </c>
      <c r="C582" s="28" t="s">
        <v>298</v>
      </c>
      <c r="D582" s="28" t="s">
        <v>96</v>
      </c>
      <c r="E582" s="26" t="s">
        <v>1193</v>
      </c>
      <c r="F582" s="27" t="s">
        <v>1350</v>
      </c>
      <c r="G582" s="25">
        <v>678914</v>
      </c>
      <c r="H582" s="43" t="str">
        <f t="shared" ref="H582:H613" si="24">HYPERLINK("http://klibs1.kj.yamagata-u.ac.jp/mylimedio/search/search.do?keyword=%23ID%3D"&amp;G582,"OPAC")</f>
        <v>OPAC</v>
      </c>
    </row>
    <row r="583" spans="2:8" ht="27">
      <c r="B583" s="24" t="s">
        <v>14</v>
      </c>
      <c r="C583" s="28" t="s">
        <v>298</v>
      </c>
      <c r="D583" s="28" t="s">
        <v>96</v>
      </c>
      <c r="E583" s="26" t="s">
        <v>1462</v>
      </c>
      <c r="F583" s="27" t="s">
        <v>1350</v>
      </c>
      <c r="G583" s="25">
        <v>678915</v>
      </c>
      <c r="H583" s="43" t="str">
        <f t="shared" si="24"/>
        <v>OPAC</v>
      </c>
    </row>
    <row r="584" spans="2:8" ht="27">
      <c r="B584" s="24" t="s">
        <v>14</v>
      </c>
      <c r="C584" s="28" t="s">
        <v>298</v>
      </c>
      <c r="D584" s="28" t="s">
        <v>96</v>
      </c>
      <c r="E584" s="26" t="s">
        <v>1120</v>
      </c>
      <c r="F584" s="29" t="s">
        <v>1350</v>
      </c>
      <c r="G584" s="25">
        <v>842728</v>
      </c>
      <c r="H584" s="43" t="str">
        <f t="shared" si="24"/>
        <v>OPAC</v>
      </c>
    </row>
    <row r="585" spans="2:8">
      <c r="B585" s="24" t="s">
        <v>14</v>
      </c>
      <c r="C585" s="28" t="s">
        <v>299</v>
      </c>
      <c r="D585" s="28" t="s">
        <v>125</v>
      </c>
      <c r="E585" s="24" t="s">
        <v>844</v>
      </c>
      <c r="F585" s="29" t="s">
        <v>1350</v>
      </c>
      <c r="G585" s="25">
        <v>480166</v>
      </c>
      <c r="H585" s="43" t="str">
        <f t="shared" si="24"/>
        <v>OPAC</v>
      </c>
    </row>
    <row r="586" spans="2:8" ht="27">
      <c r="B586" s="24" t="s">
        <v>14</v>
      </c>
      <c r="C586" s="28" t="s">
        <v>299</v>
      </c>
      <c r="D586" s="28" t="s">
        <v>125</v>
      </c>
      <c r="E586" s="26" t="s">
        <v>843</v>
      </c>
      <c r="F586" s="29" t="s">
        <v>1350</v>
      </c>
      <c r="G586" s="25">
        <v>243386</v>
      </c>
      <c r="H586" s="43" t="str">
        <f t="shared" si="24"/>
        <v>OPAC</v>
      </c>
    </row>
    <row r="587" spans="2:8">
      <c r="B587" s="24" t="s">
        <v>14</v>
      </c>
      <c r="C587" s="28" t="s">
        <v>299</v>
      </c>
      <c r="D587" s="28" t="s">
        <v>125</v>
      </c>
      <c r="E587" s="26" t="s">
        <v>842</v>
      </c>
      <c r="F587" s="29" t="s">
        <v>1350</v>
      </c>
      <c r="G587" s="25">
        <v>243308</v>
      </c>
      <c r="H587" s="43" t="str">
        <f t="shared" si="24"/>
        <v>OPAC</v>
      </c>
    </row>
    <row r="588" spans="2:8" ht="27">
      <c r="B588" s="24" t="s">
        <v>14</v>
      </c>
      <c r="C588" s="28" t="s">
        <v>300</v>
      </c>
      <c r="D588" s="28" t="s">
        <v>588</v>
      </c>
      <c r="E588" s="24" t="s">
        <v>848</v>
      </c>
      <c r="F588" s="27" t="s">
        <v>1350</v>
      </c>
      <c r="G588" s="25">
        <v>124607</v>
      </c>
      <c r="H588" s="43" t="str">
        <f t="shared" si="24"/>
        <v>OPAC</v>
      </c>
    </row>
    <row r="589" spans="2:8" ht="27">
      <c r="B589" s="24" t="s">
        <v>14</v>
      </c>
      <c r="C589" s="28" t="s">
        <v>300</v>
      </c>
      <c r="D589" s="28" t="s">
        <v>588</v>
      </c>
      <c r="E589" s="24" t="s">
        <v>847</v>
      </c>
      <c r="F589" s="27" t="s">
        <v>1350</v>
      </c>
      <c r="G589" s="25">
        <v>278703</v>
      </c>
      <c r="H589" s="43" t="str">
        <f t="shared" si="24"/>
        <v>OPAC</v>
      </c>
    </row>
    <row r="590" spans="2:8" ht="27">
      <c r="B590" s="24" t="s">
        <v>14</v>
      </c>
      <c r="C590" s="28" t="s">
        <v>300</v>
      </c>
      <c r="D590" s="28" t="s">
        <v>588</v>
      </c>
      <c r="E590" s="24" t="s">
        <v>846</v>
      </c>
      <c r="F590" s="27" t="s">
        <v>1350</v>
      </c>
      <c r="G590" s="25">
        <v>843153</v>
      </c>
      <c r="H590" s="43" t="str">
        <f t="shared" si="24"/>
        <v>OPAC</v>
      </c>
    </row>
    <row r="591" spans="2:8" ht="27">
      <c r="B591" s="24" t="s">
        <v>14</v>
      </c>
      <c r="C591" s="28" t="s">
        <v>300</v>
      </c>
      <c r="D591" s="28" t="s">
        <v>588</v>
      </c>
      <c r="E591" s="24" t="s">
        <v>1641</v>
      </c>
      <c r="F591" s="27" t="s">
        <v>1350</v>
      </c>
      <c r="G591" s="25">
        <v>862082</v>
      </c>
      <c r="H591" s="43" t="str">
        <f t="shared" si="24"/>
        <v>OPAC</v>
      </c>
    </row>
    <row r="592" spans="2:8" ht="27">
      <c r="B592" s="24" t="s">
        <v>14</v>
      </c>
      <c r="C592" s="28" t="s">
        <v>300</v>
      </c>
      <c r="D592" s="28" t="s">
        <v>588</v>
      </c>
      <c r="E592" s="26" t="s">
        <v>845</v>
      </c>
      <c r="F592" s="27" t="s">
        <v>1350</v>
      </c>
      <c r="G592" s="25">
        <v>236052</v>
      </c>
      <c r="H592" s="43" t="str">
        <f t="shared" si="24"/>
        <v>OPAC</v>
      </c>
    </row>
    <row r="593" spans="2:8" ht="27">
      <c r="B593" s="24" t="s">
        <v>14</v>
      </c>
      <c r="C593" s="28" t="s">
        <v>301</v>
      </c>
      <c r="D593" s="28" t="s">
        <v>128</v>
      </c>
      <c r="E593" s="26" t="s">
        <v>849</v>
      </c>
      <c r="F593" s="27" t="s">
        <v>1350</v>
      </c>
      <c r="G593" s="25">
        <v>832938</v>
      </c>
      <c r="H593" s="43" t="str">
        <f t="shared" si="24"/>
        <v>OPAC</v>
      </c>
    </row>
    <row r="594" spans="2:8" ht="27">
      <c r="B594" s="24" t="s">
        <v>14</v>
      </c>
      <c r="C594" s="28" t="s">
        <v>301</v>
      </c>
      <c r="D594" s="28" t="s">
        <v>128</v>
      </c>
      <c r="E594" s="26" t="s">
        <v>850</v>
      </c>
      <c r="F594" s="27" t="s">
        <v>1350</v>
      </c>
      <c r="G594" s="25">
        <v>542519</v>
      </c>
      <c r="H594" s="43" t="str">
        <f t="shared" si="24"/>
        <v>OPAC</v>
      </c>
    </row>
    <row r="595" spans="2:8" ht="27">
      <c r="B595" s="24" t="s">
        <v>14</v>
      </c>
      <c r="C595" s="28" t="s">
        <v>301</v>
      </c>
      <c r="D595" s="28" t="s">
        <v>128</v>
      </c>
      <c r="E595" s="24" t="s">
        <v>851</v>
      </c>
      <c r="F595" s="27" t="s">
        <v>1350</v>
      </c>
      <c r="G595" s="25">
        <v>542515</v>
      </c>
      <c r="H595" s="43" t="str">
        <f t="shared" si="24"/>
        <v>OPAC</v>
      </c>
    </row>
    <row r="596" spans="2:8" ht="27">
      <c r="B596" s="24" t="s">
        <v>14</v>
      </c>
      <c r="C596" s="28" t="s">
        <v>301</v>
      </c>
      <c r="D596" s="28" t="s">
        <v>128</v>
      </c>
      <c r="E596" s="24" t="s">
        <v>852</v>
      </c>
      <c r="F596" s="27" t="s">
        <v>1350</v>
      </c>
      <c r="G596" s="25">
        <v>768435</v>
      </c>
      <c r="H596" s="43" t="str">
        <f t="shared" si="24"/>
        <v>OPAC</v>
      </c>
    </row>
    <row r="597" spans="2:8" ht="27">
      <c r="B597" s="24" t="s">
        <v>14</v>
      </c>
      <c r="C597" s="28" t="s">
        <v>302</v>
      </c>
      <c r="D597" s="28" t="s">
        <v>303</v>
      </c>
      <c r="E597" s="26" t="s">
        <v>304</v>
      </c>
      <c r="F597" s="29" t="s">
        <v>1350</v>
      </c>
      <c r="G597" s="25">
        <v>742063</v>
      </c>
      <c r="H597" s="43" t="str">
        <f t="shared" si="24"/>
        <v>OPAC</v>
      </c>
    </row>
    <row r="598" spans="2:8" ht="27">
      <c r="B598" s="24" t="s">
        <v>14</v>
      </c>
      <c r="C598" s="28" t="s">
        <v>305</v>
      </c>
      <c r="D598" s="28" t="s">
        <v>306</v>
      </c>
      <c r="E598" s="26" t="s">
        <v>1069</v>
      </c>
      <c r="F598" s="29" t="s">
        <v>1426</v>
      </c>
      <c r="G598" s="25">
        <v>854106</v>
      </c>
      <c r="H598" s="43" t="str">
        <f t="shared" si="24"/>
        <v>OPAC</v>
      </c>
    </row>
    <row r="599" spans="2:8" ht="27">
      <c r="B599" s="24" t="s">
        <v>14</v>
      </c>
      <c r="C599" s="28" t="s">
        <v>307</v>
      </c>
      <c r="D599" s="28" t="s">
        <v>308</v>
      </c>
      <c r="E599" s="26" t="s">
        <v>853</v>
      </c>
      <c r="F599" s="29" t="s">
        <v>1350</v>
      </c>
      <c r="G599" s="25">
        <v>36526</v>
      </c>
      <c r="H599" s="43" t="str">
        <f t="shared" si="24"/>
        <v>OPAC</v>
      </c>
    </row>
    <row r="600" spans="2:8">
      <c r="B600" s="24" t="s">
        <v>14</v>
      </c>
      <c r="C600" s="28" t="s">
        <v>309</v>
      </c>
      <c r="D600" s="28" t="s">
        <v>116</v>
      </c>
      <c r="E600" s="26" t="s">
        <v>854</v>
      </c>
      <c r="F600" s="27" t="s">
        <v>1350</v>
      </c>
      <c r="G600" s="25">
        <v>843160</v>
      </c>
      <c r="H600" s="43" t="str">
        <f t="shared" si="24"/>
        <v>OPAC</v>
      </c>
    </row>
    <row r="601" spans="2:8" ht="27">
      <c r="B601" s="24" t="s">
        <v>14</v>
      </c>
      <c r="C601" s="28" t="s">
        <v>309</v>
      </c>
      <c r="D601" s="28" t="s">
        <v>116</v>
      </c>
      <c r="E601" s="24" t="s">
        <v>855</v>
      </c>
      <c r="F601" s="27" t="s">
        <v>1424</v>
      </c>
      <c r="G601" s="25">
        <v>307997</v>
      </c>
      <c r="H601" s="43" t="str">
        <f t="shared" si="24"/>
        <v>OPAC</v>
      </c>
    </row>
    <row r="602" spans="2:8">
      <c r="B602" s="24" t="s">
        <v>14</v>
      </c>
      <c r="C602" s="28" t="s">
        <v>309</v>
      </c>
      <c r="D602" s="28" t="s">
        <v>116</v>
      </c>
      <c r="E602" s="24" t="s">
        <v>856</v>
      </c>
      <c r="F602" s="27" t="s">
        <v>1350</v>
      </c>
      <c r="G602" s="25">
        <v>831821</v>
      </c>
      <c r="H602" s="43" t="str">
        <f t="shared" si="24"/>
        <v>OPAC</v>
      </c>
    </row>
    <row r="603" spans="2:8" ht="27">
      <c r="B603" s="24" t="s">
        <v>14</v>
      </c>
      <c r="C603" s="28" t="s">
        <v>309</v>
      </c>
      <c r="D603" s="28" t="s">
        <v>116</v>
      </c>
      <c r="E603" s="24" t="s">
        <v>1427</v>
      </c>
      <c r="F603" s="27" t="s">
        <v>1350</v>
      </c>
      <c r="G603" s="25">
        <v>256005</v>
      </c>
      <c r="H603" s="43" t="str">
        <f t="shared" si="24"/>
        <v>OPAC</v>
      </c>
    </row>
    <row r="604" spans="2:8">
      <c r="B604" s="24" t="s">
        <v>14</v>
      </c>
      <c r="C604" s="28" t="s">
        <v>309</v>
      </c>
      <c r="D604" s="28" t="s">
        <v>116</v>
      </c>
      <c r="E604" s="26" t="s">
        <v>857</v>
      </c>
      <c r="F604" s="27" t="s">
        <v>1350</v>
      </c>
      <c r="G604" s="25">
        <v>125372</v>
      </c>
      <c r="H604" s="43" t="str">
        <f t="shared" si="24"/>
        <v>OPAC</v>
      </c>
    </row>
    <row r="605" spans="2:8" ht="27">
      <c r="B605" s="24" t="s">
        <v>14</v>
      </c>
      <c r="C605" s="28" t="s">
        <v>310</v>
      </c>
      <c r="D605" s="28" t="s">
        <v>311</v>
      </c>
      <c r="E605" s="26" t="s">
        <v>858</v>
      </c>
      <c r="F605" s="27" t="s">
        <v>1350</v>
      </c>
      <c r="G605" s="25">
        <v>237011</v>
      </c>
      <c r="H605" s="43" t="str">
        <f t="shared" si="24"/>
        <v>OPAC</v>
      </c>
    </row>
    <row r="606" spans="2:8">
      <c r="B606" s="24" t="s">
        <v>14</v>
      </c>
      <c r="C606" s="28" t="s">
        <v>310</v>
      </c>
      <c r="D606" s="28" t="s">
        <v>311</v>
      </c>
      <c r="E606" s="26" t="s">
        <v>859</v>
      </c>
      <c r="F606" s="27" t="s">
        <v>1350</v>
      </c>
      <c r="G606" s="25">
        <v>229781</v>
      </c>
      <c r="H606" s="43" t="str">
        <f t="shared" si="24"/>
        <v>OPAC</v>
      </c>
    </row>
    <row r="607" spans="2:8">
      <c r="B607" s="24" t="s">
        <v>14</v>
      </c>
      <c r="C607" s="28" t="s">
        <v>310</v>
      </c>
      <c r="D607" s="28" t="s">
        <v>311</v>
      </c>
      <c r="E607" s="24" t="s">
        <v>860</v>
      </c>
      <c r="F607" s="27" t="s">
        <v>1350</v>
      </c>
      <c r="G607" s="25">
        <v>751227</v>
      </c>
      <c r="H607" s="43" t="str">
        <f t="shared" si="24"/>
        <v>OPAC</v>
      </c>
    </row>
    <row r="608" spans="2:8" ht="27">
      <c r="B608" s="24" t="s">
        <v>14</v>
      </c>
      <c r="C608" s="28" t="s">
        <v>310</v>
      </c>
      <c r="D608" s="28" t="s">
        <v>311</v>
      </c>
      <c r="E608" s="26" t="s">
        <v>861</v>
      </c>
      <c r="F608" s="29" t="s">
        <v>1350</v>
      </c>
      <c r="G608" s="25">
        <v>639225</v>
      </c>
      <c r="H608" s="43" t="str">
        <f t="shared" si="24"/>
        <v>OPAC</v>
      </c>
    </row>
    <row r="609" spans="2:8" ht="27">
      <c r="B609" s="24" t="s">
        <v>14</v>
      </c>
      <c r="C609" s="28" t="s">
        <v>312</v>
      </c>
      <c r="D609" s="28" t="s">
        <v>589</v>
      </c>
      <c r="E609" s="24" t="s">
        <v>862</v>
      </c>
      <c r="F609" s="27" t="s">
        <v>1350</v>
      </c>
      <c r="G609" s="25">
        <v>38916</v>
      </c>
      <c r="H609" s="43" t="str">
        <f t="shared" si="24"/>
        <v>OPAC</v>
      </c>
    </row>
    <row r="610" spans="2:8" ht="27">
      <c r="B610" s="24" t="s">
        <v>14</v>
      </c>
      <c r="C610" s="28" t="s">
        <v>312</v>
      </c>
      <c r="D610" s="28" t="s">
        <v>589</v>
      </c>
      <c r="E610" s="24" t="s">
        <v>863</v>
      </c>
      <c r="F610" s="27" t="s">
        <v>1350</v>
      </c>
      <c r="G610" s="25">
        <v>125328</v>
      </c>
      <c r="H610" s="43" t="str">
        <f t="shared" si="24"/>
        <v>OPAC</v>
      </c>
    </row>
    <row r="611" spans="2:8" ht="27">
      <c r="B611" s="24" t="s">
        <v>14</v>
      </c>
      <c r="C611" s="28" t="s">
        <v>312</v>
      </c>
      <c r="D611" s="28" t="s">
        <v>589</v>
      </c>
      <c r="E611" s="24" t="s">
        <v>864</v>
      </c>
      <c r="F611" s="27" t="s">
        <v>1350</v>
      </c>
      <c r="G611" s="25">
        <v>731101</v>
      </c>
      <c r="H611" s="43" t="str">
        <f t="shared" si="24"/>
        <v>OPAC</v>
      </c>
    </row>
    <row r="612" spans="2:8" ht="27">
      <c r="B612" s="24" t="s">
        <v>14</v>
      </c>
      <c r="C612" s="28" t="s">
        <v>312</v>
      </c>
      <c r="D612" s="28" t="s">
        <v>589</v>
      </c>
      <c r="E612" s="24" t="s">
        <v>865</v>
      </c>
      <c r="F612" s="27" t="s">
        <v>1350</v>
      </c>
      <c r="G612" s="25">
        <v>125303</v>
      </c>
      <c r="H612" s="43" t="str">
        <f t="shared" si="24"/>
        <v>OPAC</v>
      </c>
    </row>
    <row r="613" spans="2:8">
      <c r="B613" s="24" t="s">
        <v>14</v>
      </c>
      <c r="C613" s="28" t="s">
        <v>312</v>
      </c>
      <c r="D613" s="28" t="s">
        <v>589</v>
      </c>
      <c r="E613" s="24" t="s">
        <v>866</v>
      </c>
      <c r="F613" s="27" t="s">
        <v>1350</v>
      </c>
      <c r="G613" s="25">
        <v>260438</v>
      </c>
      <c r="H613" s="43" t="str">
        <f t="shared" si="24"/>
        <v>OPAC</v>
      </c>
    </row>
    <row r="614" spans="2:8">
      <c r="B614" s="24" t="s">
        <v>14</v>
      </c>
      <c r="C614" s="28" t="s">
        <v>312</v>
      </c>
      <c r="D614" s="28" t="s">
        <v>589</v>
      </c>
      <c r="E614" s="26" t="s">
        <v>1121</v>
      </c>
      <c r="F614" s="29" t="s">
        <v>1350</v>
      </c>
      <c r="G614" s="25">
        <v>241828</v>
      </c>
      <c r="H614" s="43" t="str">
        <f t="shared" ref="H614:H645" si="25">HYPERLINK("http://klibs1.kj.yamagata-u.ac.jp/mylimedio/search/search.do?keyword=%23ID%3D"&amp;G614,"OPAC")</f>
        <v>OPAC</v>
      </c>
    </row>
    <row r="615" spans="2:8">
      <c r="B615" s="24" t="s">
        <v>14</v>
      </c>
      <c r="C615" s="28" t="s">
        <v>312</v>
      </c>
      <c r="D615" s="28" t="s">
        <v>589</v>
      </c>
      <c r="E615" s="26" t="s">
        <v>1194</v>
      </c>
      <c r="F615" s="27" t="s">
        <v>1350</v>
      </c>
      <c r="G615" s="25">
        <v>123595</v>
      </c>
      <c r="H615" s="43" t="str">
        <f t="shared" si="25"/>
        <v>OPAC</v>
      </c>
    </row>
    <row r="616" spans="2:8" ht="27">
      <c r="B616" s="24" t="s">
        <v>14</v>
      </c>
      <c r="C616" s="28" t="s">
        <v>312</v>
      </c>
      <c r="D616" s="28" t="s">
        <v>589</v>
      </c>
      <c r="E616" s="26" t="s">
        <v>1195</v>
      </c>
      <c r="F616" s="27" t="s">
        <v>1350</v>
      </c>
      <c r="G616" s="25">
        <v>249326</v>
      </c>
      <c r="H616" s="43" t="str">
        <f t="shared" si="25"/>
        <v>OPAC</v>
      </c>
    </row>
    <row r="617" spans="2:8" ht="27">
      <c r="B617" s="24" t="s">
        <v>14</v>
      </c>
      <c r="C617" s="28" t="s">
        <v>313</v>
      </c>
      <c r="D617" s="28" t="s">
        <v>314</v>
      </c>
      <c r="E617" s="26" t="s">
        <v>867</v>
      </c>
      <c r="F617" s="29" t="s">
        <v>1350</v>
      </c>
      <c r="G617" s="25">
        <v>847281</v>
      </c>
      <c r="H617" s="43" t="str">
        <f t="shared" si="25"/>
        <v>OPAC</v>
      </c>
    </row>
    <row r="618" spans="2:8" ht="27">
      <c r="B618" s="24" t="s">
        <v>14</v>
      </c>
      <c r="C618" s="28" t="s">
        <v>313</v>
      </c>
      <c r="D618" s="28" t="s">
        <v>590</v>
      </c>
      <c r="E618" s="24" t="s">
        <v>870</v>
      </c>
      <c r="F618" s="27" t="s">
        <v>1350</v>
      </c>
      <c r="G618" s="25">
        <v>686049</v>
      </c>
      <c r="H618" s="43" t="str">
        <f t="shared" si="25"/>
        <v>OPAC</v>
      </c>
    </row>
    <row r="619" spans="2:8" ht="27">
      <c r="B619" s="24" t="s">
        <v>14</v>
      </c>
      <c r="C619" s="28" t="s">
        <v>313</v>
      </c>
      <c r="D619" s="28" t="s">
        <v>314</v>
      </c>
      <c r="E619" s="24" t="s">
        <v>869</v>
      </c>
      <c r="F619" s="27" t="s">
        <v>1350</v>
      </c>
      <c r="G619" s="25">
        <v>787514</v>
      </c>
      <c r="H619" s="43" t="str">
        <f t="shared" si="25"/>
        <v>OPAC</v>
      </c>
    </row>
    <row r="620" spans="2:8">
      <c r="B620" s="24" t="s">
        <v>14</v>
      </c>
      <c r="C620" s="28" t="s">
        <v>313</v>
      </c>
      <c r="D620" s="28" t="s">
        <v>590</v>
      </c>
      <c r="E620" s="24" t="s">
        <v>1429</v>
      </c>
      <c r="F620" s="27" t="s">
        <v>1428</v>
      </c>
      <c r="G620" s="25">
        <v>731266</v>
      </c>
      <c r="H620" s="43" t="str">
        <f t="shared" si="25"/>
        <v>OPAC</v>
      </c>
    </row>
    <row r="621" spans="2:8" ht="27">
      <c r="B621" s="24" t="s">
        <v>14</v>
      </c>
      <c r="C621" s="28" t="s">
        <v>313</v>
      </c>
      <c r="D621" s="28" t="s">
        <v>590</v>
      </c>
      <c r="E621" s="24" t="s">
        <v>871</v>
      </c>
      <c r="F621" s="27" t="s">
        <v>1350</v>
      </c>
      <c r="G621" s="25">
        <v>742063</v>
      </c>
      <c r="H621" s="43" t="str">
        <f t="shared" si="25"/>
        <v>OPAC</v>
      </c>
    </row>
    <row r="622" spans="2:8">
      <c r="B622" s="24" t="s">
        <v>14</v>
      </c>
      <c r="C622" s="28" t="s">
        <v>313</v>
      </c>
      <c r="D622" s="28" t="s">
        <v>590</v>
      </c>
      <c r="E622" s="24" t="s">
        <v>1584</v>
      </c>
      <c r="F622" s="27" t="s">
        <v>1350</v>
      </c>
      <c r="G622" s="25">
        <v>343525</v>
      </c>
      <c r="H622" s="43" t="str">
        <f t="shared" si="25"/>
        <v>OPAC</v>
      </c>
    </row>
    <row r="623" spans="2:8">
      <c r="B623" s="24" t="s">
        <v>14</v>
      </c>
      <c r="C623" s="28" t="s">
        <v>313</v>
      </c>
      <c r="D623" s="28" t="s">
        <v>590</v>
      </c>
      <c r="E623" s="26" t="s">
        <v>868</v>
      </c>
      <c r="F623" s="29" t="s">
        <v>1350</v>
      </c>
      <c r="G623" s="25">
        <v>844877</v>
      </c>
      <c r="H623" s="43" t="str">
        <f t="shared" si="25"/>
        <v>OPAC</v>
      </c>
    </row>
    <row r="624" spans="2:8" ht="27">
      <c r="B624" s="24" t="s">
        <v>14</v>
      </c>
      <c r="C624" s="28" t="s">
        <v>316</v>
      </c>
      <c r="D624" s="28" t="s">
        <v>317</v>
      </c>
      <c r="E624" s="26" t="s">
        <v>872</v>
      </c>
      <c r="F624" s="29" t="s">
        <v>1350</v>
      </c>
      <c r="G624" s="25">
        <v>745506</v>
      </c>
      <c r="H624" s="43" t="str">
        <f t="shared" si="25"/>
        <v>OPAC</v>
      </c>
    </row>
    <row r="625" spans="2:8" ht="27">
      <c r="B625" s="24" t="s">
        <v>14</v>
      </c>
      <c r="C625" s="28" t="s">
        <v>316</v>
      </c>
      <c r="D625" s="28" t="s">
        <v>317</v>
      </c>
      <c r="E625" s="24" t="s">
        <v>873</v>
      </c>
      <c r="F625" s="27" t="s">
        <v>1350</v>
      </c>
      <c r="G625" s="25">
        <v>125071</v>
      </c>
      <c r="H625" s="43" t="str">
        <f t="shared" si="25"/>
        <v>OPAC</v>
      </c>
    </row>
    <row r="626" spans="2:8" ht="27">
      <c r="B626" s="24" t="s">
        <v>14</v>
      </c>
      <c r="C626" s="28" t="s">
        <v>316</v>
      </c>
      <c r="D626" s="28" t="s">
        <v>317</v>
      </c>
      <c r="E626" s="24" t="s">
        <v>874</v>
      </c>
      <c r="F626" s="27" t="s">
        <v>1350</v>
      </c>
      <c r="G626" s="25">
        <v>276822</v>
      </c>
      <c r="H626" s="43" t="str">
        <f t="shared" si="25"/>
        <v>OPAC</v>
      </c>
    </row>
    <row r="627" spans="2:8" ht="40.5">
      <c r="B627" s="24" t="s">
        <v>14</v>
      </c>
      <c r="C627" s="28" t="s">
        <v>316</v>
      </c>
      <c r="D627" s="28" t="s">
        <v>317</v>
      </c>
      <c r="E627" s="24" t="s">
        <v>875</v>
      </c>
      <c r="F627" s="27" t="s">
        <v>1350</v>
      </c>
      <c r="G627" s="25">
        <v>276823</v>
      </c>
      <c r="H627" s="43" t="str">
        <f t="shared" si="25"/>
        <v>OPAC</v>
      </c>
    </row>
    <row r="628" spans="2:8" ht="40.5">
      <c r="B628" s="24" t="s">
        <v>14</v>
      </c>
      <c r="C628" s="28" t="s">
        <v>318</v>
      </c>
      <c r="D628" s="28" t="s">
        <v>99</v>
      </c>
      <c r="E628" s="26" t="s">
        <v>876</v>
      </c>
      <c r="F628" s="29" t="s">
        <v>1350</v>
      </c>
      <c r="G628" s="25">
        <v>214927</v>
      </c>
      <c r="H628" s="43" t="str">
        <f t="shared" si="25"/>
        <v>OPAC</v>
      </c>
    </row>
    <row r="629" spans="2:8" ht="27">
      <c r="B629" s="24" t="s">
        <v>14</v>
      </c>
      <c r="C629" s="28" t="s">
        <v>318</v>
      </c>
      <c r="D629" s="28" t="s">
        <v>99</v>
      </c>
      <c r="E629" s="26" t="s">
        <v>877</v>
      </c>
      <c r="F629" s="27" t="s">
        <v>1350</v>
      </c>
      <c r="G629" s="25">
        <v>731098</v>
      </c>
      <c r="H629" s="43" t="str">
        <f t="shared" si="25"/>
        <v>OPAC</v>
      </c>
    </row>
    <row r="630" spans="2:8" ht="27">
      <c r="B630" s="24" t="s">
        <v>14</v>
      </c>
      <c r="C630" s="28" t="s">
        <v>318</v>
      </c>
      <c r="D630" s="28" t="s">
        <v>99</v>
      </c>
      <c r="E630" s="26" t="s">
        <v>878</v>
      </c>
      <c r="F630" s="27" t="s">
        <v>1350</v>
      </c>
      <c r="G630" s="25">
        <v>121086</v>
      </c>
      <c r="H630" s="43" t="str">
        <f t="shared" si="25"/>
        <v>OPAC</v>
      </c>
    </row>
    <row r="631" spans="2:8" ht="27">
      <c r="B631" s="24" t="s">
        <v>14</v>
      </c>
      <c r="C631" s="28" t="s">
        <v>319</v>
      </c>
      <c r="D631" s="28" t="s">
        <v>113</v>
      </c>
      <c r="E631" s="26" t="s">
        <v>320</v>
      </c>
      <c r="F631" s="27" t="s">
        <v>1350</v>
      </c>
      <c r="G631" s="25">
        <v>678915</v>
      </c>
      <c r="H631" s="43" t="str">
        <f t="shared" si="25"/>
        <v>OPAC</v>
      </c>
    </row>
    <row r="632" spans="2:8" ht="27">
      <c r="B632" s="24" t="s">
        <v>14</v>
      </c>
      <c r="C632" s="28" t="s">
        <v>322</v>
      </c>
      <c r="D632" s="28" t="s">
        <v>323</v>
      </c>
      <c r="E632" s="26" t="s">
        <v>879</v>
      </c>
      <c r="F632" s="29" t="s">
        <v>1350</v>
      </c>
      <c r="G632" s="25">
        <v>832936</v>
      </c>
      <c r="H632" s="43" t="str">
        <f t="shared" si="25"/>
        <v>OPAC</v>
      </c>
    </row>
    <row r="633" spans="2:8" ht="27">
      <c r="B633" s="24" t="s">
        <v>14</v>
      </c>
      <c r="C633" s="28" t="s">
        <v>322</v>
      </c>
      <c r="D633" s="28" t="s">
        <v>323</v>
      </c>
      <c r="E633" s="26" t="s">
        <v>880</v>
      </c>
      <c r="F633" s="27" t="s">
        <v>1350</v>
      </c>
      <c r="G633" s="25">
        <v>834113</v>
      </c>
      <c r="H633" s="43" t="str">
        <f t="shared" si="25"/>
        <v>OPAC</v>
      </c>
    </row>
    <row r="634" spans="2:8" ht="27">
      <c r="B634" s="24" t="s">
        <v>14</v>
      </c>
      <c r="C634" s="28" t="s">
        <v>324</v>
      </c>
      <c r="D634" s="28" t="s">
        <v>325</v>
      </c>
      <c r="E634" s="26" t="s">
        <v>881</v>
      </c>
      <c r="F634" s="29" t="s">
        <v>1350</v>
      </c>
      <c r="G634" s="25">
        <v>242955</v>
      </c>
      <c r="H634" s="43" t="str">
        <f t="shared" si="25"/>
        <v>OPAC</v>
      </c>
    </row>
    <row r="635" spans="2:8">
      <c r="B635" s="24" t="s">
        <v>14</v>
      </c>
      <c r="C635" s="28" t="s">
        <v>324</v>
      </c>
      <c r="D635" s="28" t="s">
        <v>325</v>
      </c>
      <c r="E635" s="26" t="s">
        <v>882</v>
      </c>
      <c r="F635" s="27" t="s">
        <v>1350</v>
      </c>
      <c r="G635" s="25">
        <v>277872</v>
      </c>
      <c r="H635" s="43" t="str">
        <f t="shared" si="25"/>
        <v>OPAC</v>
      </c>
    </row>
    <row r="636" spans="2:8" ht="27">
      <c r="B636" s="24" t="s">
        <v>14</v>
      </c>
      <c r="C636" s="28" t="s">
        <v>326</v>
      </c>
      <c r="D636" s="28" t="s">
        <v>347</v>
      </c>
      <c r="E636" s="26" t="s">
        <v>591</v>
      </c>
      <c r="F636" s="29" t="s">
        <v>1350</v>
      </c>
      <c r="G636" s="25">
        <v>791673</v>
      </c>
      <c r="H636" s="43" t="str">
        <f t="shared" si="25"/>
        <v>OPAC</v>
      </c>
    </row>
    <row r="637" spans="2:8" ht="40.5">
      <c r="B637" s="24" t="s">
        <v>14</v>
      </c>
      <c r="C637" s="28" t="s">
        <v>327</v>
      </c>
      <c r="D637" s="28" t="s">
        <v>138</v>
      </c>
      <c r="E637" s="26" t="s">
        <v>883</v>
      </c>
      <c r="F637" s="29" t="s">
        <v>1350</v>
      </c>
      <c r="G637" s="25">
        <v>731253</v>
      </c>
      <c r="H637" s="43" t="str">
        <f t="shared" si="25"/>
        <v>OPAC</v>
      </c>
    </row>
    <row r="638" spans="2:8" ht="27">
      <c r="B638" s="24" t="s">
        <v>14</v>
      </c>
      <c r="C638" s="28" t="s">
        <v>327</v>
      </c>
      <c r="D638" s="28" t="s">
        <v>138</v>
      </c>
      <c r="E638" s="26" t="s">
        <v>884</v>
      </c>
      <c r="F638" s="27" t="s">
        <v>1350</v>
      </c>
      <c r="G638" s="25">
        <v>332119</v>
      </c>
      <c r="H638" s="43" t="str">
        <f t="shared" si="25"/>
        <v>OPAC</v>
      </c>
    </row>
    <row r="639" spans="2:8" ht="27">
      <c r="B639" s="24" t="s">
        <v>14</v>
      </c>
      <c r="C639" s="28" t="s">
        <v>327</v>
      </c>
      <c r="D639" s="28" t="s">
        <v>138</v>
      </c>
      <c r="E639" s="26" t="s">
        <v>885</v>
      </c>
      <c r="F639" s="27" t="s">
        <v>1350</v>
      </c>
      <c r="G639" s="25">
        <v>332742</v>
      </c>
      <c r="H639" s="43" t="str">
        <f t="shared" si="25"/>
        <v>OPAC</v>
      </c>
    </row>
    <row r="640" spans="2:8" ht="40.5">
      <c r="B640" s="24" t="s">
        <v>14</v>
      </c>
      <c r="C640" s="28" t="s">
        <v>327</v>
      </c>
      <c r="D640" s="28" t="s">
        <v>138</v>
      </c>
      <c r="E640" s="24" t="s">
        <v>886</v>
      </c>
      <c r="F640" s="27" t="s">
        <v>1350</v>
      </c>
      <c r="G640" s="25">
        <v>338693</v>
      </c>
      <c r="H640" s="43" t="str">
        <f t="shared" si="25"/>
        <v>OPAC</v>
      </c>
    </row>
    <row r="641" spans="2:8" ht="27">
      <c r="B641" s="24" t="s">
        <v>14</v>
      </c>
      <c r="C641" s="28" t="s">
        <v>328</v>
      </c>
      <c r="D641" s="28" t="s">
        <v>592</v>
      </c>
      <c r="E641" s="26" t="s">
        <v>887</v>
      </c>
      <c r="F641" s="29" t="s">
        <v>1350</v>
      </c>
      <c r="G641" s="25">
        <v>332322</v>
      </c>
      <c r="H641" s="43" t="str">
        <f t="shared" si="25"/>
        <v>OPAC</v>
      </c>
    </row>
    <row r="642" spans="2:8" ht="27">
      <c r="B642" s="24" t="s">
        <v>14</v>
      </c>
      <c r="C642" s="28" t="s">
        <v>328</v>
      </c>
      <c r="D642" s="28" t="s">
        <v>592</v>
      </c>
      <c r="E642" s="26" t="s">
        <v>888</v>
      </c>
      <c r="F642" s="27" t="s">
        <v>1350</v>
      </c>
      <c r="G642" s="25">
        <v>232074</v>
      </c>
      <c r="H642" s="43" t="str">
        <f t="shared" si="25"/>
        <v>OPAC</v>
      </c>
    </row>
    <row r="643" spans="2:8" ht="27">
      <c r="B643" s="24" t="s">
        <v>14</v>
      </c>
      <c r="C643" s="28" t="s">
        <v>329</v>
      </c>
      <c r="D643" s="28" t="s">
        <v>330</v>
      </c>
      <c r="E643" s="26" t="s">
        <v>889</v>
      </c>
      <c r="F643" s="29" t="s">
        <v>1350</v>
      </c>
      <c r="G643" s="25">
        <v>228836</v>
      </c>
      <c r="H643" s="43" t="str">
        <f t="shared" si="25"/>
        <v>OPAC</v>
      </c>
    </row>
    <row r="644" spans="2:8" ht="27">
      <c r="B644" s="24" t="s">
        <v>14</v>
      </c>
      <c r="C644" s="28" t="s">
        <v>329</v>
      </c>
      <c r="D644" s="28" t="s">
        <v>330</v>
      </c>
      <c r="E644" s="26" t="s">
        <v>1496</v>
      </c>
      <c r="F644" s="27" t="s">
        <v>1350</v>
      </c>
      <c r="G644" s="25">
        <v>750786</v>
      </c>
      <c r="H644" s="43" t="str">
        <f t="shared" si="25"/>
        <v>OPAC</v>
      </c>
    </row>
    <row r="645" spans="2:8" ht="27">
      <c r="B645" s="24" t="s">
        <v>14</v>
      </c>
      <c r="C645" s="28" t="s">
        <v>329</v>
      </c>
      <c r="D645" s="28" t="s">
        <v>330</v>
      </c>
      <c r="E645" s="26" t="s">
        <v>1497</v>
      </c>
      <c r="F645" s="27" t="s">
        <v>1350</v>
      </c>
      <c r="G645" s="25">
        <v>127021</v>
      </c>
      <c r="H645" s="43" t="str">
        <f t="shared" si="25"/>
        <v>OPAC</v>
      </c>
    </row>
    <row r="646" spans="2:8">
      <c r="B646" s="24" t="s">
        <v>14</v>
      </c>
      <c r="C646" s="28" t="s">
        <v>329</v>
      </c>
      <c r="D646" s="28" t="s">
        <v>330</v>
      </c>
      <c r="E646" s="26" t="s">
        <v>1498</v>
      </c>
      <c r="F646" s="27" t="s">
        <v>1350</v>
      </c>
      <c r="G646" s="25">
        <v>300697</v>
      </c>
      <c r="H646" s="43" t="str">
        <f t="shared" ref="H646:H656" si="26">HYPERLINK("http://klibs1.kj.yamagata-u.ac.jp/mylimedio/search/search.do?keyword=%23ID%3D"&amp;G646,"OPAC")</f>
        <v>OPAC</v>
      </c>
    </row>
    <row r="647" spans="2:8" ht="27">
      <c r="B647" s="24" t="s">
        <v>14</v>
      </c>
      <c r="C647" s="28" t="s">
        <v>329</v>
      </c>
      <c r="D647" s="28" t="s">
        <v>330</v>
      </c>
      <c r="E647" s="26" t="s">
        <v>1499</v>
      </c>
      <c r="F647" s="27" t="s">
        <v>1350</v>
      </c>
      <c r="G647" s="25">
        <v>35784</v>
      </c>
      <c r="H647" s="43" t="str">
        <f t="shared" si="26"/>
        <v>OPAC</v>
      </c>
    </row>
    <row r="648" spans="2:8" ht="27">
      <c r="B648" s="24" t="s">
        <v>14</v>
      </c>
      <c r="C648" s="28" t="s">
        <v>329</v>
      </c>
      <c r="D648" s="28" t="s">
        <v>330</v>
      </c>
      <c r="E648" s="24" t="s">
        <v>890</v>
      </c>
      <c r="F648" s="27" t="s">
        <v>1430</v>
      </c>
      <c r="G648" s="25">
        <v>228966</v>
      </c>
      <c r="H648" s="43" t="str">
        <f t="shared" si="26"/>
        <v>OPAC</v>
      </c>
    </row>
    <row r="649" spans="2:8">
      <c r="B649" s="31" t="s">
        <v>14</v>
      </c>
      <c r="C649" s="38" t="s">
        <v>512</v>
      </c>
      <c r="D649" s="38" t="s">
        <v>509</v>
      </c>
      <c r="E649" s="30" t="s">
        <v>1001</v>
      </c>
      <c r="F649" s="34" t="s">
        <v>1431</v>
      </c>
      <c r="G649" s="25">
        <v>135499</v>
      </c>
      <c r="H649" s="43" t="str">
        <f t="shared" si="26"/>
        <v>OPAC</v>
      </c>
    </row>
    <row r="650" spans="2:8" ht="27">
      <c r="B650" s="24" t="s">
        <v>14</v>
      </c>
      <c r="C650" s="28" t="s">
        <v>332</v>
      </c>
      <c r="D650" s="28" t="s">
        <v>333</v>
      </c>
      <c r="E650" s="26" t="s">
        <v>1122</v>
      </c>
      <c r="F650" s="29" t="s">
        <v>1403</v>
      </c>
      <c r="G650" s="25">
        <v>860784</v>
      </c>
      <c r="H650" s="43" t="str">
        <f t="shared" si="26"/>
        <v>OPAC</v>
      </c>
    </row>
    <row r="651" spans="2:8" ht="27">
      <c r="B651" s="24" t="s">
        <v>14</v>
      </c>
      <c r="C651" s="28" t="s">
        <v>332</v>
      </c>
      <c r="D651" s="28" t="s">
        <v>333</v>
      </c>
      <c r="E651" s="26" t="s">
        <v>891</v>
      </c>
      <c r="F651" s="27" t="s">
        <v>1350</v>
      </c>
      <c r="G651" s="25">
        <v>484340</v>
      </c>
      <c r="H651" s="43" t="str">
        <f t="shared" si="26"/>
        <v>OPAC</v>
      </c>
    </row>
    <row r="652" spans="2:8" ht="27">
      <c r="B652" s="24" t="s">
        <v>14</v>
      </c>
      <c r="C652" s="28" t="s">
        <v>332</v>
      </c>
      <c r="D652" s="28" t="s">
        <v>333</v>
      </c>
      <c r="E652" s="26" t="s">
        <v>892</v>
      </c>
      <c r="F652" s="27" t="s">
        <v>1350</v>
      </c>
      <c r="G652" s="25">
        <v>248417</v>
      </c>
      <c r="H652" s="43" t="str">
        <f t="shared" si="26"/>
        <v>OPAC</v>
      </c>
    </row>
    <row r="653" spans="2:8" ht="27">
      <c r="B653" s="24" t="s">
        <v>14</v>
      </c>
      <c r="C653" s="28" t="s">
        <v>334</v>
      </c>
      <c r="D653" s="28" t="s">
        <v>323</v>
      </c>
      <c r="E653" s="26" t="s">
        <v>1123</v>
      </c>
      <c r="F653" s="27" t="s">
        <v>1350</v>
      </c>
      <c r="G653" s="25">
        <v>248417</v>
      </c>
      <c r="H653" s="43" t="str">
        <f t="shared" si="26"/>
        <v>OPAC</v>
      </c>
    </row>
    <row r="654" spans="2:8">
      <c r="B654" s="24" t="s">
        <v>14</v>
      </c>
      <c r="C654" s="28" t="s">
        <v>335</v>
      </c>
      <c r="D654" s="28" t="s">
        <v>336</v>
      </c>
      <c r="E654" s="26" t="s">
        <v>893</v>
      </c>
      <c r="F654" s="27" t="s">
        <v>1350</v>
      </c>
      <c r="G654" s="25">
        <v>265606</v>
      </c>
      <c r="H654" s="43" t="str">
        <f t="shared" si="26"/>
        <v>OPAC</v>
      </c>
    </row>
    <row r="655" spans="2:8">
      <c r="B655" s="24" t="s">
        <v>14</v>
      </c>
      <c r="C655" s="28" t="s">
        <v>335</v>
      </c>
      <c r="D655" s="28" t="s">
        <v>336</v>
      </c>
      <c r="E655" s="24" t="s">
        <v>894</v>
      </c>
      <c r="F655" s="27" t="s">
        <v>1350</v>
      </c>
      <c r="G655" s="25">
        <v>248544</v>
      </c>
      <c r="H655" s="43" t="str">
        <f t="shared" si="26"/>
        <v>OPAC</v>
      </c>
    </row>
    <row r="656" spans="2:8" ht="27">
      <c r="B656" s="24" t="s">
        <v>14</v>
      </c>
      <c r="C656" s="28" t="s">
        <v>335</v>
      </c>
      <c r="D656" s="28" t="s">
        <v>336</v>
      </c>
      <c r="E656" s="24" t="s">
        <v>895</v>
      </c>
      <c r="F656" s="27" t="s">
        <v>1350</v>
      </c>
      <c r="G656" s="25">
        <v>860784</v>
      </c>
      <c r="H656" s="43" t="str">
        <f t="shared" si="26"/>
        <v>OPAC</v>
      </c>
    </row>
    <row r="657" spans="2:8" ht="27">
      <c r="B657" s="24" t="s">
        <v>14</v>
      </c>
      <c r="C657" s="28" t="s">
        <v>335</v>
      </c>
      <c r="D657" s="28" t="s">
        <v>336</v>
      </c>
      <c r="E657" s="24" t="s">
        <v>1039</v>
      </c>
      <c r="F657" s="27" t="s">
        <v>1358</v>
      </c>
      <c r="G657" s="25"/>
      <c r="H657" s="44"/>
    </row>
    <row r="658" spans="2:8" ht="27">
      <c r="B658" s="24" t="s">
        <v>14</v>
      </c>
      <c r="C658" s="28" t="s">
        <v>335</v>
      </c>
      <c r="D658" s="28" t="s">
        <v>336</v>
      </c>
      <c r="E658" s="24" t="s">
        <v>1040</v>
      </c>
      <c r="F658" s="27" t="s">
        <v>1358</v>
      </c>
      <c r="G658" s="25"/>
      <c r="H658" s="29"/>
    </row>
    <row r="659" spans="2:8" ht="27">
      <c r="B659" s="24" t="s">
        <v>14</v>
      </c>
      <c r="C659" s="28" t="s">
        <v>335</v>
      </c>
      <c r="D659" s="28" t="s">
        <v>336</v>
      </c>
      <c r="E659" s="26" t="s">
        <v>1041</v>
      </c>
      <c r="F659" s="29" t="s">
        <v>1358</v>
      </c>
      <c r="G659" s="25"/>
      <c r="H659" s="44"/>
    </row>
    <row r="660" spans="2:8" ht="27">
      <c r="B660" s="24" t="s">
        <v>14</v>
      </c>
      <c r="C660" s="28" t="s">
        <v>337</v>
      </c>
      <c r="D660" s="28" t="s">
        <v>138</v>
      </c>
      <c r="E660" s="26" t="s">
        <v>896</v>
      </c>
      <c r="F660" s="29" t="s">
        <v>1350</v>
      </c>
      <c r="G660" s="25">
        <v>731253</v>
      </c>
      <c r="H660" s="43" t="str">
        <f>HYPERLINK("http://klibs1.kj.yamagata-u.ac.jp/mylimedio/search/search.do?keyword=%23ID%3D"&amp;G660,"OPAC")</f>
        <v>OPAC</v>
      </c>
    </row>
    <row r="661" spans="2:8" ht="27">
      <c r="B661" s="24" t="s">
        <v>14</v>
      </c>
      <c r="C661" s="28" t="s">
        <v>337</v>
      </c>
      <c r="D661" s="28" t="s">
        <v>138</v>
      </c>
      <c r="E661" s="26" t="s">
        <v>897</v>
      </c>
      <c r="F661" s="27" t="s">
        <v>1350</v>
      </c>
      <c r="G661" s="25">
        <v>332119</v>
      </c>
      <c r="H661" s="43" t="str">
        <f>HYPERLINK("http://klibs1.kj.yamagata-u.ac.jp/mylimedio/search/search.do?keyword=%23ID%3D"&amp;G661,"OPAC")</f>
        <v>OPAC</v>
      </c>
    </row>
    <row r="662" spans="2:8" ht="27">
      <c r="B662" s="24" t="s">
        <v>14</v>
      </c>
      <c r="C662" s="28" t="s">
        <v>337</v>
      </c>
      <c r="D662" s="28" t="s">
        <v>138</v>
      </c>
      <c r="E662" s="26" t="s">
        <v>898</v>
      </c>
      <c r="F662" s="27" t="s">
        <v>1430</v>
      </c>
      <c r="G662" s="25">
        <v>332742</v>
      </c>
      <c r="H662" s="43" t="str">
        <f>HYPERLINK("http://klibs1.kj.yamagata-u.ac.jp/mylimedio/search/search.do?keyword=%23ID%3D"&amp;G662,"OPAC")</f>
        <v>OPAC</v>
      </c>
    </row>
    <row r="663" spans="2:8" ht="40.5">
      <c r="B663" s="24" t="s">
        <v>14</v>
      </c>
      <c r="C663" s="28" t="s">
        <v>337</v>
      </c>
      <c r="D663" s="28" t="s">
        <v>138</v>
      </c>
      <c r="E663" s="24" t="s">
        <v>899</v>
      </c>
      <c r="F663" s="27" t="s">
        <v>1350</v>
      </c>
      <c r="G663" s="25">
        <v>338693</v>
      </c>
      <c r="H663" s="43" t="str">
        <f>HYPERLINK("http://klibs1.kj.yamagata-u.ac.jp/mylimedio/search/search.do?keyword=%23ID%3D"&amp;G663,"OPAC")</f>
        <v>OPAC</v>
      </c>
    </row>
    <row r="664" spans="2:8">
      <c r="B664" s="24" t="s">
        <v>14</v>
      </c>
      <c r="C664" s="28" t="s">
        <v>338</v>
      </c>
      <c r="D664" s="28" t="s">
        <v>339</v>
      </c>
      <c r="E664" s="26" t="s">
        <v>900</v>
      </c>
      <c r="F664" s="29" t="s">
        <v>1358</v>
      </c>
      <c r="G664" s="25"/>
      <c r="H664" s="29"/>
    </row>
    <row r="665" spans="2:8" ht="27">
      <c r="B665" s="24" t="s">
        <v>14</v>
      </c>
      <c r="C665" s="28" t="s">
        <v>338</v>
      </c>
      <c r="D665" s="28" t="s">
        <v>339</v>
      </c>
      <c r="E665" s="26" t="s">
        <v>901</v>
      </c>
      <c r="F665" s="27" t="s">
        <v>1350</v>
      </c>
      <c r="G665" s="25">
        <v>856758</v>
      </c>
      <c r="H665" s="43" t="str">
        <f t="shared" ref="H665:H709" si="27">HYPERLINK("http://klibs1.kj.yamagata-u.ac.jp/mylimedio/search/search.do?keyword=%23ID%3D"&amp;G665,"OPAC")</f>
        <v>OPAC</v>
      </c>
    </row>
    <row r="666" spans="2:8">
      <c r="B666" s="24" t="s">
        <v>14</v>
      </c>
      <c r="C666" s="28" t="s">
        <v>338</v>
      </c>
      <c r="D666" s="28" t="s">
        <v>339</v>
      </c>
      <c r="E666" s="26" t="s">
        <v>902</v>
      </c>
      <c r="F666" s="27" t="s">
        <v>1350</v>
      </c>
      <c r="G666" s="25">
        <v>310535</v>
      </c>
      <c r="H666" s="43" t="str">
        <f t="shared" si="27"/>
        <v>OPAC</v>
      </c>
    </row>
    <row r="667" spans="2:8" ht="27">
      <c r="B667" s="24" t="s">
        <v>14</v>
      </c>
      <c r="C667" s="28" t="s">
        <v>340</v>
      </c>
      <c r="D667" s="28" t="s">
        <v>144</v>
      </c>
      <c r="E667" s="26" t="s">
        <v>903</v>
      </c>
      <c r="F667" s="29" t="s">
        <v>1350</v>
      </c>
      <c r="G667" s="25">
        <v>834114</v>
      </c>
      <c r="H667" s="43" t="str">
        <f t="shared" si="27"/>
        <v>OPAC</v>
      </c>
    </row>
    <row r="668" spans="2:8" ht="27">
      <c r="B668" s="24" t="s">
        <v>14</v>
      </c>
      <c r="C668" s="28" t="s">
        <v>341</v>
      </c>
      <c r="D668" s="28" t="s">
        <v>342</v>
      </c>
      <c r="E668" s="26" t="s">
        <v>904</v>
      </c>
      <c r="F668" s="27" t="s">
        <v>1350</v>
      </c>
      <c r="G668" s="25">
        <v>291288</v>
      </c>
      <c r="H668" s="43" t="str">
        <f t="shared" si="27"/>
        <v>OPAC</v>
      </c>
    </row>
    <row r="669" spans="2:8" ht="27">
      <c r="B669" s="24" t="s">
        <v>14</v>
      </c>
      <c r="C669" s="28" t="s">
        <v>341</v>
      </c>
      <c r="D669" s="28" t="s">
        <v>342</v>
      </c>
      <c r="E669" s="26" t="s">
        <v>1387</v>
      </c>
      <c r="F669" s="29" t="s">
        <v>1350</v>
      </c>
      <c r="G669" s="25">
        <v>750789</v>
      </c>
      <c r="H669" s="43" t="str">
        <f t="shared" si="27"/>
        <v>OPAC</v>
      </c>
    </row>
    <row r="670" spans="2:8" ht="27">
      <c r="B670" s="24" t="s">
        <v>14</v>
      </c>
      <c r="C670" s="28" t="s">
        <v>341</v>
      </c>
      <c r="D670" s="28" t="s">
        <v>342</v>
      </c>
      <c r="E670" s="26" t="s">
        <v>1388</v>
      </c>
      <c r="F670" s="27" t="s">
        <v>1350</v>
      </c>
      <c r="G670" s="25">
        <v>740908</v>
      </c>
      <c r="H670" s="43" t="str">
        <f t="shared" si="27"/>
        <v>OPAC</v>
      </c>
    </row>
    <row r="671" spans="2:8" ht="27">
      <c r="B671" s="24" t="s">
        <v>14</v>
      </c>
      <c r="C671" s="28" t="s">
        <v>343</v>
      </c>
      <c r="D671" s="28" t="s">
        <v>130</v>
      </c>
      <c r="E671" s="26" t="s">
        <v>905</v>
      </c>
      <c r="F671" s="27" t="s">
        <v>1350</v>
      </c>
      <c r="G671" s="25">
        <v>851875</v>
      </c>
      <c r="H671" s="43" t="str">
        <f t="shared" si="27"/>
        <v>OPAC</v>
      </c>
    </row>
    <row r="672" spans="2:8">
      <c r="B672" s="24" t="s">
        <v>14</v>
      </c>
      <c r="C672" s="28" t="s">
        <v>344</v>
      </c>
      <c r="D672" s="28" t="s">
        <v>132</v>
      </c>
      <c r="E672" s="26" t="s">
        <v>906</v>
      </c>
      <c r="F672" s="27" t="s">
        <v>1350</v>
      </c>
      <c r="G672" s="25">
        <v>834138</v>
      </c>
      <c r="H672" s="43" t="str">
        <f t="shared" si="27"/>
        <v>OPAC</v>
      </c>
    </row>
    <row r="673" spans="2:8" ht="27">
      <c r="B673" s="24" t="s">
        <v>14</v>
      </c>
      <c r="C673" s="28" t="s">
        <v>344</v>
      </c>
      <c r="D673" s="28" t="s">
        <v>132</v>
      </c>
      <c r="E673" s="26" t="s">
        <v>907</v>
      </c>
      <c r="F673" s="27" t="s">
        <v>1350</v>
      </c>
      <c r="G673" s="25">
        <v>332318</v>
      </c>
      <c r="H673" s="43" t="str">
        <f t="shared" si="27"/>
        <v>OPAC</v>
      </c>
    </row>
    <row r="674" spans="2:8" ht="27">
      <c r="B674" s="24" t="s">
        <v>14</v>
      </c>
      <c r="C674" s="28" t="s">
        <v>345</v>
      </c>
      <c r="D674" s="28" t="s">
        <v>229</v>
      </c>
      <c r="E674" s="26" t="s">
        <v>1083</v>
      </c>
      <c r="F674" s="29" t="s">
        <v>1350</v>
      </c>
      <c r="G674" s="25">
        <v>860784</v>
      </c>
      <c r="H674" s="43" t="str">
        <f t="shared" si="27"/>
        <v>OPAC</v>
      </c>
    </row>
    <row r="675" spans="2:8" ht="27">
      <c r="B675" s="24" t="s">
        <v>14</v>
      </c>
      <c r="C675" s="28" t="s">
        <v>345</v>
      </c>
      <c r="D675" s="28" t="s">
        <v>229</v>
      </c>
      <c r="E675" s="26" t="s">
        <v>1084</v>
      </c>
      <c r="F675" s="27" t="s">
        <v>1403</v>
      </c>
      <c r="G675" s="25">
        <v>484340</v>
      </c>
      <c r="H675" s="43" t="str">
        <f t="shared" si="27"/>
        <v>OPAC</v>
      </c>
    </row>
    <row r="676" spans="2:8" ht="27">
      <c r="B676" s="24" t="s">
        <v>14</v>
      </c>
      <c r="C676" s="28" t="s">
        <v>345</v>
      </c>
      <c r="D676" s="28" t="s">
        <v>229</v>
      </c>
      <c r="E676" s="26" t="s">
        <v>1082</v>
      </c>
      <c r="F676" s="27" t="s">
        <v>1350</v>
      </c>
      <c r="G676" s="25">
        <v>248417</v>
      </c>
      <c r="H676" s="43" t="str">
        <f t="shared" si="27"/>
        <v>OPAC</v>
      </c>
    </row>
    <row r="677" spans="2:8" ht="27">
      <c r="B677" s="24" t="s">
        <v>14</v>
      </c>
      <c r="C677" s="28" t="s">
        <v>346</v>
      </c>
      <c r="D677" s="28" t="s">
        <v>347</v>
      </c>
      <c r="E677" s="26" t="s">
        <v>1124</v>
      </c>
      <c r="F677" s="29" t="s">
        <v>1350</v>
      </c>
      <c r="G677" s="25">
        <v>856759</v>
      </c>
      <c r="H677" s="43" t="str">
        <f t="shared" si="27"/>
        <v>OPAC</v>
      </c>
    </row>
    <row r="678" spans="2:8" ht="27">
      <c r="B678" s="24" t="s">
        <v>14</v>
      </c>
      <c r="C678" s="28" t="s">
        <v>346</v>
      </c>
      <c r="D678" s="28" t="s">
        <v>347</v>
      </c>
      <c r="E678" s="26" t="s">
        <v>1048</v>
      </c>
      <c r="F678" s="29" t="s">
        <v>1350</v>
      </c>
      <c r="G678" s="25">
        <v>731112</v>
      </c>
      <c r="H678" s="43" t="str">
        <f t="shared" si="27"/>
        <v>OPAC</v>
      </c>
    </row>
    <row r="679" spans="2:8" ht="27">
      <c r="B679" s="24" t="s">
        <v>14</v>
      </c>
      <c r="C679" s="28" t="s">
        <v>346</v>
      </c>
      <c r="D679" s="28" t="s">
        <v>347</v>
      </c>
      <c r="E679" s="26" t="s">
        <v>1047</v>
      </c>
      <c r="F679" s="29" t="s">
        <v>1350</v>
      </c>
      <c r="G679" s="25">
        <v>227465</v>
      </c>
      <c r="H679" s="43" t="str">
        <f t="shared" si="27"/>
        <v>OPAC</v>
      </c>
    </row>
    <row r="680" spans="2:8" ht="27">
      <c r="B680" s="24" t="s">
        <v>14</v>
      </c>
      <c r="C680" s="28" t="s">
        <v>346</v>
      </c>
      <c r="D680" s="28" t="s">
        <v>347</v>
      </c>
      <c r="E680" s="26" t="s">
        <v>1046</v>
      </c>
      <c r="F680" s="29" t="s">
        <v>1350</v>
      </c>
      <c r="G680" s="25">
        <v>332549</v>
      </c>
      <c r="H680" s="43" t="str">
        <f t="shared" si="27"/>
        <v>OPAC</v>
      </c>
    </row>
    <row r="681" spans="2:8" ht="27">
      <c r="B681" s="24" t="s">
        <v>14</v>
      </c>
      <c r="C681" s="28" t="s">
        <v>346</v>
      </c>
      <c r="D681" s="28" t="s">
        <v>347</v>
      </c>
      <c r="E681" s="26" t="s">
        <v>1045</v>
      </c>
      <c r="F681" s="29" t="s">
        <v>1350</v>
      </c>
      <c r="G681" s="25">
        <v>731267</v>
      </c>
      <c r="H681" s="43" t="str">
        <f t="shared" si="27"/>
        <v>OPAC</v>
      </c>
    </row>
    <row r="682" spans="2:8" ht="27">
      <c r="B682" s="24" t="s">
        <v>14</v>
      </c>
      <c r="C682" s="28" t="s">
        <v>346</v>
      </c>
      <c r="D682" s="28" t="s">
        <v>347</v>
      </c>
      <c r="E682" s="26" t="s">
        <v>1196</v>
      </c>
      <c r="F682" s="27" t="s">
        <v>1350</v>
      </c>
      <c r="G682" s="25">
        <v>291289</v>
      </c>
      <c r="H682" s="43" t="str">
        <f t="shared" si="27"/>
        <v>OPAC</v>
      </c>
    </row>
    <row r="683" spans="2:8" ht="27">
      <c r="B683" s="24" t="s">
        <v>14</v>
      </c>
      <c r="C683" s="28" t="s">
        <v>348</v>
      </c>
      <c r="D683" s="28" t="s">
        <v>330</v>
      </c>
      <c r="E683" s="26" t="s">
        <v>908</v>
      </c>
      <c r="F683" s="29" t="s">
        <v>1350</v>
      </c>
      <c r="G683" s="25">
        <v>310405</v>
      </c>
      <c r="H683" s="43" t="str">
        <f t="shared" si="27"/>
        <v>OPAC</v>
      </c>
    </row>
    <row r="684" spans="2:8" ht="27">
      <c r="B684" s="24" t="s">
        <v>14</v>
      </c>
      <c r="C684" s="28" t="s">
        <v>349</v>
      </c>
      <c r="D684" s="28" t="s">
        <v>347</v>
      </c>
      <c r="E684" s="26" t="s">
        <v>1501</v>
      </c>
      <c r="F684" s="27" t="s">
        <v>1350</v>
      </c>
      <c r="G684" s="25">
        <v>794325</v>
      </c>
      <c r="H684" s="43" t="str">
        <f t="shared" si="27"/>
        <v>OPAC</v>
      </c>
    </row>
    <row r="685" spans="2:8">
      <c r="B685" s="24" t="s">
        <v>14</v>
      </c>
      <c r="C685" s="28" t="s">
        <v>349</v>
      </c>
      <c r="D685" s="28" t="s">
        <v>347</v>
      </c>
      <c r="E685" s="26" t="s">
        <v>1503</v>
      </c>
      <c r="F685" s="27" t="s">
        <v>1350</v>
      </c>
      <c r="G685" s="25">
        <v>794451</v>
      </c>
      <c r="H685" s="43" t="str">
        <f t="shared" si="27"/>
        <v>OPAC</v>
      </c>
    </row>
    <row r="686" spans="2:8" ht="27">
      <c r="B686" s="24" t="s">
        <v>14</v>
      </c>
      <c r="C686" s="28" t="s">
        <v>349</v>
      </c>
      <c r="D686" s="28" t="s">
        <v>347</v>
      </c>
      <c r="E686" s="26" t="s">
        <v>1502</v>
      </c>
      <c r="F686" s="27" t="s">
        <v>1350</v>
      </c>
      <c r="G686" s="25">
        <v>794577</v>
      </c>
      <c r="H686" s="43" t="str">
        <f t="shared" si="27"/>
        <v>OPAC</v>
      </c>
    </row>
    <row r="687" spans="2:8">
      <c r="B687" s="24" t="s">
        <v>14</v>
      </c>
      <c r="C687" s="28" t="s">
        <v>349</v>
      </c>
      <c r="D687" s="28" t="s">
        <v>347</v>
      </c>
      <c r="E687" s="26" t="s">
        <v>1500</v>
      </c>
      <c r="F687" s="27" t="s">
        <v>1350</v>
      </c>
      <c r="G687" s="25">
        <v>219456</v>
      </c>
      <c r="H687" s="43" t="str">
        <f t="shared" si="27"/>
        <v>OPAC</v>
      </c>
    </row>
    <row r="688" spans="2:8" ht="27">
      <c r="B688" s="24" t="s">
        <v>14</v>
      </c>
      <c r="C688" s="28" t="s">
        <v>349</v>
      </c>
      <c r="D688" s="28" t="s">
        <v>347</v>
      </c>
      <c r="E688" s="26" t="s">
        <v>593</v>
      </c>
      <c r="F688" s="29" t="s">
        <v>1350</v>
      </c>
      <c r="G688" s="25">
        <v>856760</v>
      </c>
      <c r="H688" s="43" t="str">
        <f t="shared" si="27"/>
        <v>OPAC</v>
      </c>
    </row>
    <row r="689" spans="2:8" ht="27">
      <c r="B689" s="24" t="s">
        <v>14</v>
      </c>
      <c r="C689" s="28" t="s">
        <v>350</v>
      </c>
      <c r="D689" s="28" t="s">
        <v>130</v>
      </c>
      <c r="E689" s="26" t="s">
        <v>1125</v>
      </c>
      <c r="F689" s="29" t="s">
        <v>1433</v>
      </c>
      <c r="G689" s="25">
        <v>788105</v>
      </c>
      <c r="H689" s="43" t="str">
        <f t="shared" si="27"/>
        <v>OPAC</v>
      </c>
    </row>
    <row r="690" spans="2:8" ht="27">
      <c r="B690" s="24" t="s">
        <v>14</v>
      </c>
      <c r="C690" s="28" t="s">
        <v>350</v>
      </c>
      <c r="D690" s="28" t="s">
        <v>130</v>
      </c>
      <c r="E690" s="26" t="s">
        <v>1197</v>
      </c>
      <c r="F690" s="27" t="s">
        <v>1434</v>
      </c>
      <c r="G690" s="25">
        <v>778598</v>
      </c>
      <c r="H690" s="43" t="str">
        <f t="shared" si="27"/>
        <v>OPAC</v>
      </c>
    </row>
    <row r="691" spans="2:8" ht="40.5">
      <c r="B691" s="24" t="s">
        <v>14</v>
      </c>
      <c r="C691" s="28" t="s">
        <v>351</v>
      </c>
      <c r="D691" s="28" t="s">
        <v>352</v>
      </c>
      <c r="E691" s="26" t="s">
        <v>909</v>
      </c>
      <c r="F691" s="27" t="s">
        <v>1434</v>
      </c>
      <c r="G691" s="25">
        <v>794339</v>
      </c>
      <c r="H691" s="43" t="str">
        <f t="shared" si="27"/>
        <v>OPAC</v>
      </c>
    </row>
    <row r="692" spans="2:8" ht="27">
      <c r="B692" s="24" t="s">
        <v>14</v>
      </c>
      <c r="C692" s="28" t="s">
        <v>353</v>
      </c>
      <c r="D692" s="28" t="s">
        <v>150</v>
      </c>
      <c r="E692" s="26" t="s">
        <v>1126</v>
      </c>
      <c r="F692" s="27" t="s">
        <v>1350</v>
      </c>
      <c r="G692" s="25">
        <v>279768</v>
      </c>
      <c r="H692" s="43" t="str">
        <f t="shared" si="27"/>
        <v>OPAC</v>
      </c>
    </row>
    <row r="693" spans="2:8">
      <c r="B693" s="24" t="s">
        <v>14</v>
      </c>
      <c r="C693" s="28" t="s">
        <v>354</v>
      </c>
      <c r="D693" s="28" t="s">
        <v>150</v>
      </c>
      <c r="E693" s="26" t="s">
        <v>1198</v>
      </c>
      <c r="F693" s="27" t="s">
        <v>1350</v>
      </c>
      <c r="G693" s="25">
        <v>257680</v>
      </c>
      <c r="H693" s="43" t="str">
        <f t="shared" si="27"/>
        <v>OPAC</v>
      </c>
    </row>
    <row r="694" spans="2:8" ht="54">
      <c r="B694" s="24" t="s">
        <v>14</v>
      </c>
      <c r="C694" s="28" t="s">
        <v>354</v>
      </c>
      <c r="D694" s="28" t="s">
        <v>150</v>
      </c>
      <c r="E694" s="26" t="s">
        <v>1435</v>
      </c>
      <c r="F694" s="29" t="s">
        <v>1350</v>
      </c>
      <c r="G694" s="25">
        <v>741219</v>
      </c>
      <c r="H694" s="43" t="str">
        <f t="shared" si="27"/>
        <v>OPAC</v>
      </c>
    </row>
    <row r="695" spans="2:8" ht="27">
      <c r="B695" s="24" t="s">
        <v>14</v>
      </c>
      <c r="C695" s="28" t="s">
        <v>355</v>
      </c>
      <c r="D695" s="28" t="s">
        <v>166</v>
      </c>
      <c r="E695" s="26" t="s">
        <v>1127</v>
      </c>
      <c r="F695" s="29" t="s">
        <v>1350</v>
      </c>
      <c r="G695" s="25">
        <v>748528</v>
      </c>
      <c r="H695" s="43" t="str">
        <f t="shared" si="27"/>
        <v>OPAC</v>
      </c>
    </row>
    <row r="696" spans="2:8" ht="27">
      <c r="B696" s="24" t="s">
        <v>14</v>
      </c>
      <c r="C696" s="28" t="s">
        <v>189</v>
      </c>
      <c r="D696" s="28" t="s">
        <v>605</v>
      </c>
      <c r="E696" s="26" t="s">
        <v>988</v>
      </c>
      <c r="F696" s="29" t="s">
        <v>1350</v>
      </c>
      <c r="G696" s="25">
        <v>37896</v>
      </c>
      <c r="H696" s="43" t="str">
        <f t="shared" si="27"/>
        <v>OPAC</v>
      </c>
    </row>
    <row r="697" spans="2:8" ht="40.5">
      <c r="B697" s="24" t="s">
        <v>14</v>
      </c>
      <c r="C697" s="28" t="s">
        <v>357</v>
      </c>
      <c r="D697" s="28" t="s">
        <v>167</v>
      </c>
      <c r="E697" s="24" t="s">
        <v>911</v>
      </c>
      <c r="F697" s="27" t="s">
        <v>1350</v>
      </c>
      <c r="G697" s="25">
        <v>216371</v>
      </c>
      <c r="H697" s="43" t="str">
        <f t="shared" si="27"/>
        <v>OPAC</v>
      </c>
    </row>
    <row r="698" spans="2:8" ht="40.5">
      <c r="B698" s="24" t="s">
        <v>14</v>
      </c>
      <c r="C698" s="28" t="s">
        <v>357</v>
      </c>
      <c r="D698" s="28" t="s">
        <v>167</v>
      </c>
      <c r="E698" s="24" t="s">
        <v>912</v>
      </c>
      <c r="F698" s="27" t="s">
        <v>1350</v>
      </c>
      <c r="G698" s="25">
        <v>216371</v>
      </c>
      <c r="H698" s="43" t="str">
        <f t="shared" si="27"/>
        <v>OPAC</v>
      </c>
    </row>
    <row r="699" spans="2:8" ht="27">
      <c r="B699" s="24" t="s">
        <v>14</v>
      </c>
      <c r="C699" s="28" t="s">
        <v>357</v>
      </c>
      <c r="D699" s="28" t="s">
        <v>167</v>
      </c>
      <c r="E699" s="26" t="s">
        <v>913</v>
      </c>
      <c r="F699" s="27" t="s">
        <v>1436</v>
      </c>
      <c r="G699" s="25">
        <v>640466</v>
      </c>
      <c r="H699" s="43" t="str">
        <f t="shared" si="27"/>
        <v>OPAC</v>
      </c>
    </row>
    <row r="700" spans="2:8" ht="27">
      <c r="B700" s="24" t="s">
        <v>14</v>
      </c>
      <c r="C700" s="28" t="s">
        <v>358</v>
      </c>
      <c r="D700" s="28" t="s">
        <v>156</v>
      </c>
      <c r="E700" s="24" t="s">
        <v>914</v>
      </c>
      <c r="F700" s="27" t="s">
        <v>1350</v>
      </c>
      <c r="G700" s="25">
        <v>766863</v>
      </c>
      <c r="H700" s="43" t="str">
        <f t="shared" si="27"/>
        <v>OPAC</v>
      </c>
    </row>
    <row r="701" spans="2:8" ht="27">
      <c r="B701" s="24" t="s">
        <v>14</v>
      </c>
      <c r="C701" s="28" t="s">
        <v>358</v>
      </c>
      <c r="D701" s="28" t="s">
        <v>156</v>
      </c>
      <c r="E701" s="24" t="s">
        <v>915</v>
      </c>
      <c r="F701" s="27" t="s">
        <v>1350</v>
      </c>
      <c r="G701" s="25">
        <v>766858</v>
      </c>
      <c r="H701" s="43" t="str">
        <f t="shared" si="27"/>
        <v>OPAC</v>
      </c>
    </row>
    <row r="702" spans="2:8" ht="27">
      <c r="B702" s="24" t="s">
        <v>14</v>
      </c>
      <c r="C702" s="28" t="s">
        <v>358</v>
      </c>
      <c r="D702" s="28" t="s">
        <v>156</v>
      </c>
      <c r="E702" s="24" t="s">
        <v>916</v>
      </c>
      <c r="F702" s="27" t="s">
        <v>1350</v>
      </c>
      <c r="G702" s="25">
        <v>307989</v>
      </c>
      <c r="H702" s="43" t="str">
        <f t="shared" si="27"/>
        <v>OPAC</v>
      </c>
    </row>
    <row r="703" spans="2:8">
      <c r="B703" s="24" t="s">
        <v>14</v>
      </c>
      <c r="C703" s="28" t="s">
        <v>358</v>
      </c>
      <c r="D703" s="28" t="s">
        <v>156</v>
      </c>
      <c r="E703" s="24" t="s">
        <v>917</v>
      </c>
      <c r="F703" s="27" t="s">
        <v>1436</v>
      </c>
      <c r="G703" s="25">
        <v>290031</v>
      </c>
      <c r="H703" s="43" t="str">
        <f t="shared" si="27"/>
        <v>OPAC</v>
      </c>
    </row>
    <row r="704" spans="2:8" ht="27">
      <c r="B704" s="24" t="s">
        <v>14</v>
      </c>
      <c r="C704" s="28" t="s">
        <v>359</v>
      </c>
      <c r="D704" s="28" t="s">
        <v>360</v>
      </c>
      <c r="E704" s="24" t="s">
        <v>1438</v>
      </c>
      <c r="F704" s="27" t="s">
        <v>1350</v>
      </c>
      <c r="G704" s="25">
        <v>844268</v>
      </c>
      <c r="H704" s="43" t="str">
        <f t="shared" si="27"/>
        <v>OPAC</v>
      </c>
    </row>
    <row r="705" spans="2:8" ht="27">
      <c r="B705" s="24" t="s">
        <v>14</v>
      </c>
      <c r="C705" s="28" t="s">
        <v>359</v>
      </c>
      <c r="D705" s="28" t="s">
        <v>360</v>
      </c>
      <c r="E705" s="24" t="s">
        <v>918</v>
      </c>
      <c r="F705" s="27" t="s">
        <v>1350</v>
      </c>
      <c r="G705" s="25">
        <v>844951</v>
      </c>
      <c r="H705" s="43" t="str">
        <f t="shared" si="27"/>
        <v>OPAC</v>
      </c>
    </row>
    <row r="706" spans="2:8">
      <c r="B706" s="24" t="s">
        <v>14</v>
      </c>
      <c r="C706" s="28" t="s">
        <v>359</v>
      </c>
      <c r="D706" s="28" t="s">
        <v>360</v>
      </c>
      <c r="E706" s="24" t="s">
        <v>1439</v>
      </c>
      <c r="F706" s="27" t="s">
        <v>1350</v>
      </c>
      <c r="G706" s="25">
        <v>480296</v>
      </c>
      <c r="H706" s="43" t="str">
        <f t="shared" si="27"/>
        <v>OPAC</v>
      </c>
    </row>
    <row r="707" spans="2:8" ht="27">
      <c r="B707" s="24" t="s">
        <v>14</v>
      </c>
      <c r="C707" s="28" t="s">
        <v>359</v>
      </c>
      <c r="D707" s="28" t="s">
        <v>360</v>
      </c>
      <c r="E707" s="24" t="s">
        <v>1523</v>
      </c>
      <c r="F707" s="27" t="s">
        <v>1350</v>
      </c>
      <c r="G707" s="25">
        <v>481539</v>
      </c>
      <c r="H707" s="43" t="str">
        <f t="shared" si="27"/>
        <v>OPAC</v>
      </c>
    </row>
    <row r="708" spans="2:8" ht="27">
      <c r="B708" s="24" t="s">
        <v>14</v>
      </c>
      <c r="C708" s="28" t="s">
        <v>359</v>
      </c>
      <c r="D708" s="28" t="s">
        <v>360</v>
      </c>
      <c r="E708" s="24" t="s">
        <v>1524</v>
      </c>
      <c r="F708" s="27" t="s">
        <v>1350</v>
      </c>
      <c r="G708" s="25">
        <v>297267</v>
      </c>
      <c r="H708" s="43" t="str">
        <f t="shared" si="27"/>
        <v>OPAC</v>
      </c>
    </row>
    <row r="709" spans="2:8" ht="27">
      <c r="B709" s="24" t="s">
        <v>14</v>
      </c>
      <c r="C709" s="28" t="s">
        <v>359</v>
      </c>
      <c r="D709" s="28" t="s">
        <v>360</v>
      </c>
      <c r="E709" s="24" t="s">
        <v>1525</v>
      </c>
      <c r="F709" s="27" t="s">
        <v>1350</v>
      </c>
      <c r="G709" s="25">
        <v>297267</v>
      </c>
      <c r="H709" s="43" t="str">
        <f t="shared" si="27"/>
        <v>OPAC</v>
      </c>
    </row>
    <row r="710" spans="2:8" ht="27">
      <c r="B710" s="24" t="s">
        <v>14</v>
      </c>
      <c r="C710" s="28" t="s">
        <v>238</v>
      </c>
      <c r="D710" s="28" t="s">
        <v>595</v>
      </c>
      <c r="E710" s="26" t="s">
        <v>1532</v>
      </c>
      <c r="F710" s="29" t="s">
        <v>1668</v>
      </c>
      <c r="G710" s="25">
        <v>863925</v>
      </c>
      <c r="H710" s="43" t="str">
        <f t="shared" ref="H710:H729" si="28">HYPERLINK("http://klibs1.kj.yamagata-u.ac.jp/mylimedio/search/search.do?keyword=%23ID%3D"&amp;G710,"OPAC")</f>
        <v>OPAC</v>
      </c>
    </row>
    <row r="711" spans="2:8" ht="27">
      <c r="B711" s="24" t="s">
        <v>14</v>
      </c>
      <c r="C711" s="28" t="s">
        <v>361</v>
      </c>
      <c r="D711" s="28" t="s">
        <v>362</v>
      </c>
      <c r="E711" s="26" t="s">
        <v>1464</v>
      </c>
      <c r="F711" s="27" t="s">
        <v>1350</v>
      </c>
      <c r="G711" s="25">
        <v>321393</v>
      </c>
      <c r="H711" s="43" t="str">
        <f t="shared" si="28"/>
        <v>OPAC</v>
      </c>
    </row>
    <row r="712" spans="2:8">
      <c r="B712" s="24" t="s">
        <v>14</v>
      </c>
      <c r="C712" s="28" t="s">
        <v>361</v>
      </c>
      <c r="D712" s="28" t="s">
        <v>362</v>
      </c>
      <c r="E712" s="26" t="s">
        <v>1466</v>
      </c>
      <c r="F712" s="27" t="s">
        <v>1350</v>
      </c>
      <c r="G712" s="25">
        <v>862079</v>
      </c>
      <c r="H712" s="43" t="str">
        <f t="shared" si="28"/>
        <v>OPAC</v>
      </c>
    </row>
    <row r="713" spans="2:8">
      <c r="B713" s="24" t="s">
        <v>14</v>
      </c>
      <c r="C713" s="28" t="s">
        <v>361</v>
      </c>
      <c r="D713" s="28" t="s">
        <v>362</v>
      </c>
      <c r="E713" s="24" t="s">
        <v>1465</v>
      </c>
      <c r="F713" s="27" t="s">
        <v>1350</v>
      </c>
      <c r="G713" s="25">
        <v>863919</v>
      </c>
      <c r="H713" s="43" t="str">
        <f t="shared" si="28"/>
        <v>OPAC</v>
      </c>
    </row>
    <row r="714" spans="2:8">
      <c r="B714" s="24" t="s">
        <v>14</v>
      </c>
      <c r="C714" s="28" t="s">
        <v>361</v>
      </c>
      <c r="D714" s="28" t="s">
        <v>362</v>
      </c>
      <c r="E714" s="26" t="s">
        <v>919</v>
      </c>
      <c r="F714" s="27" t="s">
        <v>1350</v>
      </c>
      <c r="G714" s="25">
        <v>740893</v>
      </c>
      <c r="H714" s="43" t="str">
        <f t="shared" si="28"/>
        <v>OPAC</v>
      </c>
    </row>
    <row r="715" spans="2:8">
      <c r="B715" s="24" t="s">
        <v>14</v>
      </c>
      <c r="C715" s="28" t="s">
        <v>363</v>
      </c>
      <c r="D715" s="28" t="s">
        <v>364</v>
      </c>
      <c r="E715" s="24" t="s">
        <v>920</v>
      </c>
      <c r="F715" s="27" t="s">
        <v>1350</v>
      </c>
      <c r="G715" s="25">
        <v>750630</v>
      </c>
      <c r="H715" s="43" t="str">
        <f t="shared" si="28"/>
        <v>OPAC</v>
      </c>
    </row>
    <row r="716" spans="2:8">
      <c r="B716" s="24" t="s">
        <v>14</v>
      </c>
      <c r="C716" s="28" t="s">
        <v>363</v>
      </c>
      <c r="D716" s="28" t="s">
        <v>364</v>
      </c>
      <c r="E716" s="24" t="s">
        <v>921</v>
      </c>
      <c r="F716" s="27" t="s">
        <v>1350</v>
      </c>
      <c r="G716" s="25">
        <v>484357</v>
      </c>
      <c r="H716" s="43" t="str">
        <f t="shared" si="28"/>
        <v>OPAC</v>
      </c>
    </row>
    <row r="717" spans="2:8">
      <c r="B717" s="24" t="s">
        <v>14</v>
      </c>
      <c r="C717" s="28" t="s">
        <v>363</v>
      </c>
      <c r="D717" s="28" t="s">
        <v>364</v>
      </c>
      <c r="E717" s="26" t="s">
        <v>1467</v>
      </c>
      <c r="F717" s="29" t="s">
        <v>1350</v>
      </c>
      <c r="G717" s="25">
        <v>740490</v>
      </c>
      <c r="H717" s="43" t="str">
        <f t="shared" si="28"/>
        <v>OPAC</v>
      </c>
    </row>
    <row r="718" spans="2:8" ht="27">
      <c r="B718" s="24" t="s">
        <v>14</v>
      </c>
      <c r="C718" s="28" t="s">
        <v>365</v>
      </c>
      <c r="D718" s="28" t="s">
        <v>366</v>
      </c>
      <c r="E718" s="26" t="s">
        <v>922</v>
      </c>
      <c r="F718" s="29" t="s">
        <v>1350</v>
      </c>
      <c r="G718" s="25">
        <v>801222</v>
      </c>
      <c r="H718" s="43" t="str">
        <f t="shared" si="28"/>
        <v>OPAC</v>
      </c>
    </row>
    <row r="719" spans="2:8">
      <c r="B719" s="24" t="s">
        <v>14</v>
      </c>
      <c r="C719" s="28" t="s">
        <v>367</v>
      </c>
      <c r="D719" s="28" t="s">
        <v>166</v>
      </c>
      <c r="E719" s="24" t="s">
        <v>923</v>
      </c>
      <c r="F719" s="27" t="s">
        <v>1436</v>
      </c>
      <c r="G719" s="25">
        <v>290835</v>
      </c>
      <c r="H719" s="43" t="str">
        <f t="shared" si="28"/>
        <v>OPAC</v>
      </c>
    </row>
    <row r="720" spans="2:8">
      <c r="B720" s="24" t="s">
        <v>14</v>
      </c>
      <c r="C720" s="28" t="s">
        <v>367</v>
      </c>
      <c r="D720" s="28" t="s">
        <v>166</v>
      </c>
      <c r="E720" s="24" t="s">
        <v>924</v>
      </c>
      <c r="F720" s="27" t="s">
        <v>1350</v>
      </c>
      <c r="G720" s="25">
        <v>750812</v>
      </c>
      <c r="H720" s="43" t="str">
        <f t="shared" si="28"/>
        <v>OPAC</v>
      </c>
    </row>
    <row r="721" spans="2:8">
      <c r="B721" s="24" t="s">
        <v>14</v>
      </c>
      <c r="C721" s="28" t="s">
        <v>367</v>
      </c>
      <c r="D721" s="28" t="s">
        <v>166</v>
      </c>
      <c r="E721" s="24" t="s">
        <v>925</v>
      </c>
      <c r="F721" s="27" t="s">
        <v>1350</v>
      </c>
      <c r="G721" s="25">
        <v>120780</v>
      </c>
      <c r="H721" s="43" t="str">
        <f t="shared" si="28"/>
        <v>OPAC</v>
      </c>
    </row>
    <row r="722" spans="2:8" ht="27">
      <c r="B722" s="24" t="s">
        <v>14</v>
      </c>
      <c r="C722" s="28" t="s">
        <v>367</v>
      </c>
      <c r="D722" s="28" t="s">
        <v>166</v>
      </c>
      <c r="E722" s="26" t="s">
        <v>1440</v>
      </c>
      <c r="F722" s="27" t="s">
        <v>1350</v>
      </c>
      <c r="G722" s="25">
        <v>729777</v>
      </c>
      <c r="H722" s="43" t="str">
        <f t="shared" si="28"/>
        <v>OPAC</v>
      </c>
    </row>
    <row r="723" spans="2:8" ht="27">
      <c r="B723" s="24" t="s">
        <v>14</v>
      </c>
      <c r="C723" s="28" t="s">
        <v>367</v>
      </c>
      <c r="D723" s="28" t="s">
        <v>166</v>
      </c>
      <c r="E723" s="24" t="s">
        <v>1338</v>
      </c>
      <c r="F723" s="27" t="s">
        <v>1350</v>
      </c>
      <c r="G723" s="25">
        <v>731115</v>
      </c>
      <c r="H723" s="43" t="str">
        <f t="shared" si="28"/>
        <v>OPAC</v>
      </c>
    </row>
    <row r="724" spans="2:8" ht="27">
      <c r="B724" s="24" t="s">
        <v>14</v>
      </c>
      <c r="C724" s="28" t="s">
        <v>368</v>
      </c>
      <c r="D724" s="28" t="s">
        <v>364</v>
      </c>
      <c r="E724" s="26" t="s">
        <v>596</v>
      </c>
      <c r="F724" s="27" t="s">
        <v>1350</v>
      </c>
      <c r="G724" s="25">
        <v>778623</v>
      </c>
      <c r="H724" s="43" t="str">
        <f t="shared" si="28"/>
        <v>OPAC</v>
      </c>
    </row>
    <row r="725" spans="2:8" ht="27">
      <c r="B725" s="24" t="s">
        <v>14</v>
      </c>
      <c r="C725" s="28" t="s">
        <v>369</v>
      </c>
      <c r="D725" s="28" t="s">
        <v>156</v>
      </c>
      <c r="E725" s="24" t="s">
        <v>926</v>
      </c>
      <c r="F725" s="27" t="s">
        <v>1350</v>
      </c>
      <c r="G725" s="25">
        <v>834109</v>
      </c>
      <c r="H725" s="43" t="str">
        <f t="shared" si="28"/>
        <v>OPAC</v>
      </c>
    </row>
    <row r="726" spans="2:8">
      <c r="B726" s="24" t="s">
        <v>14</v>
      </c>
      <c r="C726" s="28" t="s">
        <v>369</v>
      </c>
      <c r="D726" s="28" t="s">
        <v>156</v>
      </c>
      <c r="E726" s="24" t="s">
        <v>1441</v>
      </c>
      <c r="F726" s="27" t="s">
        <v>1350</v>
      </c>
      <c r="G726" s="25">
        <v>264096</v>
      </c>
      <c r="H726" s="43" t="str">
        <f t="shared" si="28"/>
        <v>OPAC</v>
      </c>
    </row>
    <row r="727" spans="2:8">
      <c r="B727" s="24" t="s">
        <v>14</v>
      </c>
      <c r="C727" s="28" t="s">
        <v>369</v>
      </c>
      <c r="D727" s="28" t="s">
        <v>156</v>
      </c>
      <c r="E727" s="24" t="s">
        <v>927</v>
      </c>
      <c r="F727" s="27" t="s">
        <v>1350</v>
      </c>
      <c r="G727" s="25">
        <v>177033</v>
      </c>
      <c r="H727" s="43" t="str">
        <f t="shared" si="28"/>
        <v>OPAC</v>
      </c>
    </row>
    <row r="728" spans="2:8">
      <c r="B728" s="24" t="s">
        <v>14</v>
      </c>
      <c r="C728" s="28" t="s">
        <v>369</v>
      </c>
      <c r="D728" s="28" t="s">
        <v>156</v>
      </c>
      <c r="E728" s="24" t="s">
        <v>928</v>
      </c>
      <c r="F728" s="27" t="s">
        <v>1350</v>
      </c>
      <c r="G728" s="25">
        <v>721646</v>
      </c>
      <c r="H728" s="43" t="str">
        <f t="shared" si="28"/>
        <v>OPAC</v>
      </c>
    </row>
    <row r="729" spans="2:8" ht="27">
      <c r="B729" s="24" t="s">
        <v>14</v>
      </c>
      <c r="C729" s="28" t="s">
        <v>369</v>
      </c>
      <c r="D729" s="28" t="s">
        <v>156</v>
      </c>
      <c r="E729" s="24" t="s">
        <v>1437</v>
      </c>
      <c r="F729" s="27" t="s">
        <v>1350</v>
      </c>
      <c r="G729" s="25">
        <v>741208</v>
      </c>
      <c r="H729" s="43" t="str">
        <f t="shared" si="28"/>
        <v>OPAC</v>
      </c>
    </row>
    <row r="730" spans="2:8" ht="27">
      <c r="B730" s="24" t="s">
        <v>14</v>
      </c>
      <c r="C730" s="28" t="s">
        <v>370</v>
      </c>
      <c r="D730" s="28" t="s">
        <v>594</v>
      </c>
      <c r="E730" s="26" t="s">
        <v>597</v>
      </c>
      <c r="F730" s="29" t="s">
        <v>1358</v>
      </c>
      <c r="G730" s="25"/>
      <c r="H730" s="44"/>
    </row>
    <row r="731" spans="2:8" ht="27">
      <c r="B731" s="24" t="s">
        <v>14</v>
      </c>
      <c r="C731" s="28" t="s">
        <v>371</v>
      </c>
      <c r="D731" s="28" t="s">
        <v>372</v>
      </c>
      <c r="E731" s="26" t="s">
        <v>373</v>
      </c>
      <c r="F731" s="29" t="s">
        <v>1350</v>
      </c>
      <c r="G731" s="25">
        <v>770929</v>
      </c>
      <c r="H731" s="43" t="str">
        <f t="shared" ref="H731:H747" si="29">HYPERLINK("http://klibs1.kj.yamagata-u.ac.jp/mylimedio/search/search.do?keyword=%23ID%3D"&amp;G731,"OPAC")</f>
        <v>OPAC</v>
      </c>
    </row>
    <row r="732" spans="2:8" ht="27">
      <c r="B732" s="24" t="s">
        <v>14</v>
      </c>
      <c r="C732" s="28" t="s">
        <v>331</v>
      </c>
      <c r="D732" s="28" t="s">
        <v>135</v>
      </c>
      <c r="E732" s="26" t="s">
        <v>1442</v>
      </c>
      <c r="F732" s="27" t="s">
        <v>1350</v>
      </c>
      <c r="G732" s="25">
        <v>854108</v>
      </c>
      <c r="H732" s="43" t="str">
        <f t="shared" si="29"/>
        <v>OPAC</v>
      </c>
    </row>
    <row r="733" spans="2:8">
      <c r="B733" s="24" t="s">
        <v>14</v>
      </c>
      <c r="C733" s="28" t="s">
        <v>13</v>
      </c>
      <c r="D733" s="28" t="s">
        <v>374</v>
      </c>
      <c r="E733" s="26" t="s">
        <v>929</v>
      </c>
      <c r="F733" s="29" t="s">
        <v>1350</v>
      </c>
      <c r="G733" s="25">
        <v>321514</v>
      </c>
      <c r="H733" s="43" t="str">
        <f t="shared" si="29"/>
        <v>OPAC</v>
      </c>
    </row>
    <row r="734" spans="2:8">
      <c r="B734" s="24" t="s">
        <v>14</v>
      </c>
      <c r="C734" s="28" t="s">
        <v>13</v>
      </c>
      <c r="D734" s="28" t="s">
        <v>374</v>
      </c>
      <c r="E734" s="26" t="s">
        <v>930</v>
      </c>
      <c r="F734" s="27" t="s">
        <v>1350</v>
      </c>
      <c r="G734" s="25">
        <v>794586</v>
      </c>
      <c r="H734" s="43" t="str">
        <f t="shared" si="29"/>
        <v>OPAC</v>
      </c>
    </row>
    <row r="735" spans="2:8" ht="27">
      <c r="B735" s="24" t="s">
        <v>14</v>
      </c>
      <c r="C735" s="28" t="s">
        <v>13</v>
      </c>
      <c r="D735" s="28" t="s">
        <v>374</v>
      </c>
      <c r="E735" s="24" t="s">
        <v>931</v>
      </c>
      <c r="F735" s="27" t="s">
        <v>1350</v>
      </c>
      <c r="G735" s="25">
        <v>230854</v>
      </c>
      <c r="H735" s="43" t="str">
        <f t="shared" si="29"/>
        <v>OPAC</v>
      </c>
    </row>
    <row r="736" spans="2:8">
      <c r="B736" s="24" t="s">
        <v>14</v>
      </c>
      <c r="C736" s="28" t="s">
        <v>13</v>
      </c>
      <c r="D736" s="28" t="s">
        <v>374</v>
      </c>
      <c r="E736" s="24" t="s">
        <v>932</v>
      </c>
      <c r="F736" s="27" t="s">
        <v>1350</v>
      </c>
      <c r="G736" s="25">
        <v>218877</v>
      </c>
      <c r="H736" s="43" t="str">
        <f t="shared" si="29"/>
        <v>OPAC</v>
      </c>
    </row>
    <row r="737" spans="2:8">
      <c r="B737" s="24" t="s">
        <v>14</v>
      </c>
      <c r="C737" s="28" t="s">
        <v>375</v>
      </c>
      <c r="D737" s="28" t="s">
        <v>195</v>
      </c>
      <c r="E737" s="26" t="s">
        <v>598</v>
      </c>
      <c r="F737" s="29" t="s">
        <v>1350</v>
      </c>
      <c r="G737" s="25">
        <v>750786</v>
      </c>
      <c r="H737" s="43" t="str">
        <f t="shared" si="29"/>
        <v>OPAC</v>
      </c>
    </row>
    <row r="738" spans="2:8" ht="27">
      <c r="B738" s="24" t="s">
        <v>14</v>
      </c>
      <c r="C738" s="28" t="s">
        <v>376</v>
      </c>
      <c r="D738" s="28" t="s">
        <v>377</v>
      </c>
      <c r="E738" s="26" t="s">
        <v>1128</v>
      </c>
      <c r="F738" s="29" t="s">
        <v>1350</v>
      </c>
      <c r="G738" s="25">
        <v>832947</v>
      </c>
      <c r="H738" s="43" t="str">
        <f t="shared" si="29"/>
        <v>OPAC</v>
      </c>
    </row>
    <row r="739" spans="2:8">
      <c r="B739" s="24" t="s">
        <v>14</v>
      </c>
      <c r="C739" s="28" t="s">
        <v>376</v>
      </c>
      <c r="D739" s="28" t="s">
        <v>377</v>
      </c>
      <c r="E739" s="26" t="s">
        <v>1199</v>
      </c>
      <c r="F739" s="27" t="s">
        <v>1350</v>
      </c>
      <c r="G739" s="25">
        <v>738162</v>
      </c>
      <c r="H739" s="43" t="str">
        <f t="shared" si="29"/>
        <v>OPAC</v>
      </c>
    </row>
    <row r="740" spans="2:8">
      <c r="B740" s="24" t="s">
        <v>14</v>
      </c>
      <c r="C740" s="28" t="s">
        <v>378</v>
      </c>
      <c r="D740" s="28" t="s">
        <v>192</v>
      </c>
      <c r="E740" s="26" t="s">
        <v>1504</v>
      </c>
      <c r="F740" s="27" t="s">
        <v>1350</v>
      </c>
      <c r="G740" s="25">
        <v>300951</v>
      </c>
      <c r="H740" s="43" t="str">
        <f t="shared" si="29"/>
        <v>OPAC</v>
      </c>
    </row>
    <row r="741" spans="2:8">
      <c r="B741" s="24" t="s">
        <v>14</v>
      </c>
      <c r="C741" s="28" t="s">
        <v>378</v>
      </c>
      <c r="D741" s="28" t="s">
        <v>192</v>
      </c>
      <c r="E741" s="26" t="s">
        <v>1505</v>
      </c>
      <c r="F741" s="27" t="s">
        <v>1350</v>
      </c>
      <c r="G741" s="25">
        <v>731124</v>
      </c>
      <c r="H741" s="43" t="str">
        <f t="shared" si="29"/>
        <v>OPAC</v>
      </c>
    </row>
    <row r="742" spans="2:8">
      <c r="B742" s="24" t="s">
        <v>14</v>
      </c>
      <c r="C742" s="28" t="s">
        <v>379</v>
      </c>
      <c r="D742" s="28" t="s">
        <v>374</v>
      </c>
      <c r="E742" s="26" t="s">
        <v>933</v>
      </c>
      <c r="F742" s="29" t="s">
        <v>1350</v>
      </c>
      <c r="G742" s="25">
        <v>481336</v>
      </c>
      <c r="H742" s="43" t="str">
        <f t="shared" si="29"/>
        <v>OPAC</v>
      </c>
    </row>
    <row r="743" spans="2:8">
      <c r="B743" s="24" t="s">
        <v>14</v>
      </c>
      <c r="C743" s="28" t="s">
        <v>379</v>
      </c>
      <c r="D743" s="28" t="s">
        <v>374</v>
      </c>
      <c r="E743" s="26" t="s">
        <v>934</v>
      </c>
      <c r="F743" s="27" t="s">
        <v>1350</v>
      </c>
      <c r="G743" s="25">
        <v>731260</v>
      </c>
      <c r="H743" s="43" t="str">
        <f t="shared" si="29"/>
        <v>OPAC</v>
      </c>
    </row>
    <row r="744" spans="2:8" ht="27">
      <c r="B744" s="24" t="s">
        <v>14</v>
      </c>
      <c r="C744" s="28" t="s">
        <v>379</v>
      </c>
      <c r="D744" s="28" t="s">
        <v>374</v>
      </c>
      <c r="E744" s="24" t="s">
        <v>935</v>
      </c>
      <c r="F744" s="27" t="s">
        <v>1350</v>
      </c>
      <c r="G744" s="25">
        <v>731413</v>
      </c>
      <c r="H744" s="43" t="str">
        <f t="shared" si="29"/>
        <v>OPAC</v>
      </c>
    </row>
    <row r="745" spans="2:8" ht="27">
      <c r="B745" s="24" t="s">
        <v>14</v>
      </c>
      <c r="C745" s="28" t="s">
        <v>379</v>
      </c>
      <c r="D745" s="28" t="s">
        <v>374</v>
      </c>
      <c r="E745" s="24" t="s">
        <v>936</v>
      </c>
      <c r="F745" s="27" t="s">
        <v>1350</v>
      </c>
      <c r="G745" s="25">
        <v>257951</v>
      </c>
      <c r="H745" s="43" t="str">
        <f t="shared" si="29"/>
        <v>OPAC</v>
      </c>
    </row>
    <row r="746" spans="2:8">
      <c r="B746" s="24" t="s">
        <v>14</v>
      </c>
      <c r="C746" s="28" t="s">
        <v>379</v>
      </c>
      <c r="D746" s="28" t="s">
        <v>374</v>
      </c>
      <c r="E746" s="24" t="s">
        <v>937</v>
      </c>
      <c r="F746" s="27" t="s">
        <v>1350</v>
      </c>
      <c r="G746" s="25">
        <v>737996</v>
      </c>
      <c r="H746" s="43" t="str">
        <f t="shared" si="29"/>
        <v>OPAC</v>
      </c>
    </row>
    <row r="747" spans="2:8">
      <c r="B747" s="24" t="s">
        <v>14</v>
      </c>
      <c r="C747" s="28" t="s">
        <v>379</v>
      </c>
      <c r="D747" s="28" t="s">
        <v>374</v>
      </c>
      <c r="E747" s="24" t="s">
        <v>938</v>
      </c>
      <c r="F747" s="27" t="s">
        <v>1350</v>
      </c>
      <c r="G747" s="25">
        <v>43353</v>
      </c>
      <c r="H747" s="43" t="str">
        <f t="shared" si="29"/>
        <v>OPAC</v>
      </c>
    </row>
    <row r="748" spans="2:8">
      <c r="B748" s="24" t="s">
        <v>14</v>
      </c>
      <c r="C748" s="28" t="s">
        <v>379</v>
      </c>
      <c r="D748" s="28" t="s">
        <v>374</v>
      </c>
      <c r="E748" s="24" t="s">
        <v>1642</v>
      </c>
      <c r="F748" s="27" t="s">
        <v>1358</v>
      </c>
      <c r="G748" s="25"/>
      <c r="H748" s="29"/>
    </row>
    <row r="749" spans="2:8">
      <c r="B749" s="24" t="s">
        <v>14</v>
      </c>
      <c r="C749" s="28" t="s">
        <v>379</v>
      </c>
      <c r="D749" s="28" t="s">
        <v>374</v>
      </c>
      <c r="E749" s="24" t="s">
        <v>939</v>
      </c>
      <c r="F749" s="27" t="s">
        <v>1358</v>
      </c>
      <c r="G749" s="25"/>
      <c r="H749" s="44"/>
    </row>
    <row r="750" spans="2:8">
      <c r="B750" s="24" t="s">
        <v>14</v>
      </c>
      <c r="C750" s="28" t="s">
        <v>379</v>
      </c>
      <c r="D750" s="28" t="s">
        <v>374</v>
      </c>
      <c r="E750" s="24" t="s">
        <v>940</v>
      </c>
      <c r="F750" s="27" t="s">
        <v>1350</v>
      </c>
      <c r="G750" s="25">
        <v>125842</v>
      </c>
      <c r="H750" s="43" t="str">
        <f>HYPERLINK("http://klibs1.kj.yamagata-u.ac.jp/mylimedio/search/search.do?keyword=%23ID%3D"&amp;G750,"OPAC")</f>
        <v>OPAC</v>
      </c>
    </row>
    <row r="751" spans="2:8" ht="27">
      <c r="B751" s="24" t="s">
        <v>14</v>
      </c>
      <c r="C751" s="28" t="s">
        <v>380</v>
      </c>
      <c r="D751" s="28" t="s">
        <v>557</v>
      </c>
      <c r="E751" s="26" t="s">
        <v>941</v>
      </c>
      <c r="F751" s="27" t="s">
        <v>1358</v>
      </c>
      <c r="G751" s="25"/>
      <c r="H751" s="44"/>
    </row>
    <row r="752" spans="2:8">
      <c r="B752" s="24" t="s">
        <v>14</v>
      </c>
      <c r="C752" s="28" t="s">
        <v>381</v>
      </c>
      <c r="D752" s="28" t="s">
        <v>178</v>
      </c>
      <c r="E752" s="26" t="s">
        <v>382</v>
      </c>
      <c r="F752" s="27" t="s">
        <v>1350</v>
      </c>
      <c r="G752" s="25">
        <v>778631</v>
      </c>
      <c r="H752" s="43" t="str">
        <f t="shared" ref="H752:H782" si="30">HYPERLINK("http://klibs1.kj.yamagata-u.ac.jp/mylimedio/search/search.do?keyword=%23ID%3D"&amp;G752,"OPAC")</f>
        <v>OPAC</v>
      </c>
    </row>
    <row r="753" spans="2:8" ht="27">
      <c r="B753" s="24" t="s">
        <v>14</v>
      </c>
      <c r="C753" s="28" t="s">
        <v>383</v>
      </c>
      <c r="D753" s="28" t="s">
        <v>384</v>
      </c>
      <c r="E753" s="26" t="s">
        <v>942</v>
      </c>
      <c r="F753" s="29" t="s">
        <v>1350</v>
      </c>
      <c r="G753" s="25">
        <v>739547</v>
      </c>
      <c r="H753" s="43" t="str">
        <f t="shared" si="30"/>
        <v>OPAC</v>
      </c>
    </row>
    <row r="754" spans="2:8" ht="27">
      <c r="B754" s="24" t="s">
        <v>14</v>
      </c>
      <c r="C754" s="28" t="s">
        <v>383</v>
      </c>
      <c r="D754" s="28" t="s">
        <v>384</v>
      </c>
      <c r="E754" s="26" t="s">
        <v>943</v>
      </c>
      <c r="F754" s="27" t="s">
        <v>1350</v>
      </c>
      <c r="G754" s="25">
        <v>320419</v>
      </c>
      <c r="H754" s="43" t="str">
        <f t="shared" si="30"/>
        <v>OPAC</v>
      </c>
    </row>
    <row r="755" spans="2:8" ht="27">
      <c r="B755" s="24" t="s">
        <v>14</v>
      </c>
      <c r="C755" s="28" t="s">
        <v>383</v>
      </c>
      <c r="D755" s="28" t="s">
        <v>384</v>
      </c>
      <c r="E755" s="26" t="s">
        <v>1444</v>
      </c>
      <c r="F755" s="27" t="s">
        <v>1350</v>
      </c>
      <c r="G755" s="25">
        <v>258578</v>
      </c>
      <c r="H755" s="43" t="str">
        <f t="shared" si="30"/>
        <v>OPAC</v>
      </c>
    </row>
    <row r="756" spans="2:8" ht="27">
      <c r="B756" s="24" t="s">
        <v>14</v>
      </c>
      <c r="C756" s="28" t="s">
        <v>383</v>
      </c>
      <c r="D756" s="28" t="s">
        <v>384</v>
      </c>
      <c r="E756" s="24" t="s">
        <v>944</v>
      </c>
      <c r="F756" s="27" t="s">
        <v>1350</v>
      </c>
      <c r="G756" s="25">
        <v>794333</v>
      </c>
      <c r="H756" s="43" t="str">
        <f t="shared" si="30"/>
        <v>OPAC</v>
      </c>
    </row>
    <row r="757" spans="2:8" ht="27">
      <c r="B757" s="24" t="s">
        <v>14</v>
      </c>
      <c r="C757" s="28" t="s">
        <v>385</v>
      </c>
      <c r="D757" s="28" t="s">
        <v>386</v>
      </c>
      <c r="E757" s="26" t="s">
        <v>945</v>
      </c>
      <c r="F757" s="27" t="s">
        <v>1350</v>
      </c>
      <c r="G757" s="25">
        <v>124200</v>
      </c>
      <c r="H757" s="43" t="str">
        <f t="shared" si="30"/>
        <v>OPAC</v>
      </c>
    </row>
    <row r="758" spans="2:8">
      <c r="B758" s="24" t="s">
        <v>14</v>
      </c>
      <c r="C758" s="28" t="s">
        <v>387</v>
      </c>
      <c r="D758" s="28" t="s">
        <v>177</v>
      </c>
      <c r="E758" s="26" t="s">
        <v>1217</v>
      </c>
      <c r="F758" s="29" t="s">
        <v>1350</v>
      </c>
      <c r="G758" s="25">
        <v>125262</v>
      </c>
      <c r="H758" s="43" t="str">
        <f t="shared" si="30"/>
        <v>OPAC</v>
      </c>
    </row>
    <row r="759" spans="2:8" ht="27">
      <c r="B759" s="24" t="s">
        <v>14</v>
      </c>
      <c r="C759" s="28" t="s">
        <v>388</v>
      </c>
      <c r="D759" s="28" t="s">
        <v>599</v>
      </c>
      <c r="E759" s="26" t="s">
        <v>1129</v>
      </c>
      <c r="F759" s="29" t="s">
        <v>1350</v>
      </c>
      <c r="G759" s="25">
        <v>794576</v>
      </c>
      <c r="H759" s="43" t="str">
        <f t="shared" si="30"/>
        <v>OPAC</v>
      </c>
    </row>
    <row r="760" spans="2:8">
      <c r="B760" s="24" t="s">
        <v>14</v>
      </c>
      <c r="C760" s="28" t="s">
        <v>390</v>
      </c>
      <c r="D760" s="28" t="s">
        <v>391</v>
      </c>
      <c r="E760" s="26" t="s">
        <v>1200</v>
      </c>
      <c r="F760" s="29" t="s">
        <v>1350</v>
      </c>
      <c r="G760" s="25">
        <v>241828</v>
      </c>
      <c r="H760" s="43" t="str">
        <f t="shared" si="30"/>
        <v>OPAC</v>
      </c>
    </row>
    <row r="761" spans="2:8" ht="27">
      <c r="B761" s="24" t="s">
        <v>14</v>
      </c>
      <c r="C761" s="28" t="s">
        <v>392</v>
      </c>
      <c r="D761" s="28" t="s">
        <v>391</v>
      </c>
      <c r="E761" s="26" t="s">
        <v>946</v>
      </c>
      <c r="F761" s="27" t="s">
        <v>1350</v>
      </c>
      <c r="G761" s="25">
        <v>832090</v>
      </c>
      <c r="H761" s="43" t="str">
        <f t="shared" si="30"/>
        <v>OPAC</v>
      </c>
    </row>
    <row r="762" spans="2:8">
      <c r="B762" s="24" t="s">
        <v>14</v>
      </c>
      <c r="C762" s="28" t="s">
        <v>392</v>
      </c>
      <c r="D762" s="28" t="s">
        <v>391</v>
      </c>
      <c r="E762" s="26" t="s">
        <v>1130</v>
      </c>
      <c r="F762" s="29" t="s">
        <v>1350</v>
      </c>
      <c r="G762" s="25">
        <v>794327</v>
      </c>
      <c r="H762" s="43" t="str">
        <f t="shared" si="30"/>
        <v>OPAC</v>
      </c>
    </row>
    <row r="763" spans="2:8">
      <c r="B763" s="24" t="s">
        <v>14</v>
      </c>
      <c r="C763" s="28" t="s">
        <v>393</v>
      </c>
      <c r="D763" s="28" t="s">
        <v>188</v>
      </c>
      <c r="E763" s="26" t="s">
        <v>1216</v>
      </c>
      <c r="F763" s="27" t="s">
        <v>1350</v>
      </c>
      <c r="G763" s="25">
        <v>778631</v>
      </c>
      <c r="H763" s="43" t="str">
        <f t="shared" si="30"/>
        <v>OPAC</v>
      </c>
    </row>
    <row r="764" spans="2:8" ht="27">
      <c r="B764" s="24" t="s">
        <v>14</v>
      </c>
      <c r="C764" s="28" t="s">
        <v>393</v>
      </c>
      <c r="D764" s="28" t="s">
        <v>188</v>
      </c>
      <c r="E764" s="26" t="s">
        <v>1201</v>
      </c>
      <c r="F764" s="27" t="s">
        <v>1350</v>
      </c>
      <c r="G764" s="25">
        <v>734704</v>
      </c>
      <c r="H764" s="43" t="str">
        <f t="shared" si="30"/>
        <v>OPAC</v>
      </c>
    </row>
    <row r="765" spans="2:8" ht="27">
      <c r="B765" s="24" t="s">
        <v>14</v>
      </c>
      <c r="C765" s="28" t="s">
        <v>394</v>
      </c>
      <c r="D765" s="28" t="s">
        <v>183</v>
      </c>
      <c r="E765" s="26" t="s">
        <v>1131</v>
      </c>
      <c r="F765" s="27" t="s">
        <v>1350</v>
      </c>
      <c r="G765" s="25">
        <v>246870</v>
      </c>
      <c r="H765" s="43" t="str">
        <f t="shared" si="30"/>
        <v>OPAC</v>
      </c>
    </row>
    <row r="766" spans="2:8">
      <c r="B766" s="24" t="s">
        <v>14</v>
      </c>
      <c r="C766" s="28" t="s">
        <v>395</v>
      </c>
      <c r="D766" s="28" t="s">
        <v>600</v>
      </c>
      <c r="E766" s="26" t="s">
        <v>1507</v>
      </c>
      <c r="F766" s="29" t="s">
        <v>1350</v>
      </c>
      <c r="G766" s="25">
        <v>796791</v>
      </c>
      <c r="H766" s="43" t="str">
        <f t="shared" si="30"/>
        <v>OPAC</v>
      </c>
    </row>
    <row r="767" spans="2:8" ht="27">
      <c r="B767" s="24" t="s">
        <v>14</v>
      </c>
      <c r="C767" s="28" t="s">
        <v>395</v>
      </c>
      <c r="D767" s="28" t="s">
        <v>600</v>
      </c>
      <c r="E767" s="26" t="s">
        <v>1506</v>
      </c>
      <c r="F767" s="29" t="s">
        <v>1350</v>
      </c>
      <c r="G767" s="25">
        <v>787827</v>
      </c>
      <c r="H767" s="43" t="str">
        <f t="shared" si="30"/>
        <v>OPAC</v>
      </c>
    </row>
    <row r="768" spans="2:8">
      <c r="B768" s="24" t="s">
        <v>14</v>
      </c>
      <c r="C768" s="28" t="s">
        <v>395</v>
      </c>
      <c r="D768" s="28" t="s">
        <v>600</v>
      </c>
      <c r="E768" s="26" t="s">
        <v>1329</v>
      </c>
      <c r="F768" s="27" t="s">
        <v>1350</v>
      </c>
      <c r="G768" s="25">
        <v>120237</v>
      </c>
      <c r="H768" s="43" t="str">
        <f t="shared" si="30"/>
        <v>OPAC</v>
      </c>
    </row>
    <row r="769" spans="2:8" ht="27">
      <c r="B769" s="24" t="s">
        <v>14</v>
      </c>
      <c r="C769" s="28" t="s">
        <v>396</v>
      </c>
      <c r="D769" s="28" t="s">
        <v>62</v>
      </c>
      <c r="E769" s="26" t="s">
        <v>947</v>
      </c>
      <c r="F769" s="29" t="s">
        <v>1350</v>
      </c>
      <c r="G769" s="25">
        <v>312555</v>
      </c>
      <c r="H769" s="43" t="str">
        <f t="shared" si="30"/>
        <v>OPAC</v>
      </c>
    </row>
    <row r="770" spans="2:8">
      <c r="B770" s="24" t="s">
        <v>14</v>
      </c>
      <c r="C770" s="28" t="s">
        <v>397</v>
      </c>
      <c r="D770" s="28" t="s">
        <v>201</v>
      </c>
      <c r="E770" s="24" t="s">
        <v>948</v>
      </c>
      <c r="F770" s="27" t="s">
        <v>1350</v>
      </c>
      <c r="G770" s="25">
        <v>721686</v>
      </c>
      <c r="H770" s="43" t="str">
        <f t="shared" si="30"/>
        <v>OPAC</v>
      </c>
    </row>
    <row r="771" spans="2:8">
      <c r="B771" s="24" t="s">
        <v>14</v>
      </c>
      <c r="C771" s="28" t="s">
        <v>397</v>
      </c>
      <c r="D771" s="28" t="s">
        <v>201</v>
      </c>
      <c r="E771" s="24" t="s">
        <v>949</v>
      </c>
      <c r="F771" s="27" t="s">
        <v>1350</v>
      </c>
      <c r="G771" s="25">
        <v>485302</v>
      </c>
      <c r="H771" s="43" t="str">
        <f t="shared" si="30"/>
        <v>OPAC</v>
      </c>
    </row>
    <row r="772" spans="2:8">
      <c r="B772" s="24" t="s">
        <v>14</v>
      </c>
      <c r="C772" s="28" t="s">
        <v>397</v>
      </c>
      <c r="D772" s="28" t="s">
        <v>201</v>
      </c>
      <c r="E772" s="24" t="s">
        <v>950</v>
      </c>
      <c r="F772" s="27" t="s">
        <v>1350</v>
      </c>
      <c r="G772" s="25">
        <v>834120</v>
      </c>
      <c r="H772" s="43" t="str">
        <f t="shared" si="30"/>
        <v>OPAC</v>
      </c>
    </row>
    <row r="773" spans="2:8" ht="27">
      <c r="B773" s="24" t="s">
        <v>14</v>
      </c>
      <c r="C773" s="28" t="s">
        <v>397</v>
      </c>
      <c r="D773" s="28" t="s">
        <v>201</v>
      </c>
      <c r="E773" s="24" t="s">
        <v>951</v>
      </c>
      <c r="F773" s="27" t="s">
        <v>1350</v>
      </c>
      <c r="G773" s="25">
        <v>312555</v>
      </c>
      <c r="H773" s="43" t="str">
        <f t="shared" si="30"/>
        <v>OPAC</v>
      </c>
    </row>
    <row r="774" spans="2:8" ht="27">
      <c r="B774" s="24" t="s">
        <v>14</v>
      </c>
      <c r="C774" s="28" t="s">
        <v>397</v>
      </c>
      <c r="D774" s="28" t="s">
        <v>201</v>
      </c>
      <c r="E774" s="24" t="s">
        <v>952</v>
      </c>
      <c r="F774" s="27" t="s">
        <v>1350</v>
      </c>
      <c r="G774" s="25">
        <v>284299</v>
      </c>
      <c r="H774" s="43" t="str">
        <f t="shared" si="30"/>
        <v>OPAC</v>
      </c>
    </row>
    <row r="775" spans="2:8">
      <c r="B775" s="24" t="s">
        <v>14</v>
      </c>
      <c r="C775" s="28" t="s">
        <v>397</v>
      </c>
      <c r="D775" s="28" t="s">
        <v>201</v>
      </c>
      <c r="E775" s="26" t="s">
        <v>953</v>
      </c>
      <c r="F775" s="29" t="s">
        <v>1350</v>
      </c>
      <c r="G775" s="25">
        <v>126605</v>
      </c>
      <c r="H775" s="43" t="str">
        <f t="shared" si="30"/>
        <v>OPAC</v>
      </c>
    </row>
    <row r="776" spans="2:8" ht="27">
      <c r="B776" s="24" t="s">
        <v>14</v>
      </c>
      <c r="C776" s="28" t="s">
        <v>398</v>
      </c>
      <c r="D776" s="28" t="s">
        <v>30</v>
      </c>
      <c r="E776" s="26" t="s">
        <v>1445</v>
      </c>
      <c r="F776" s="27" t="s">
        <v>1350</v>
      </c>
      <c r="G776" s="25">
        <v>834119</v>
      </c>
      <c r="H776" s="43" t="str">
        <f t="shared" si="30"/>
        <v>OPAC</v>
      </c>
    </row>
    <row r="777" spans="2:8" ht="27">
      <c r="B777" s="24" t="s">
        <v>14</v>
      </c>
      <c r="C777" s="28" t="s">
        <v>398</v>
      </c>
      <c r="D777" s="28" t="s">
        <v>30</v>
      </c>
      <c r="E777" s="24" t="s">
        <v>954</v>
      </c>
      <c r="F777" s="27" t="s">
        <v>1350</v>
      </c>
      <c r="G777" s="25">
        <v>787827</v>
      </c>
      <c r="H777" s="43" t="str">
        <f t="shared" si="30"/>
        <v>OPAC</v>
      </c>
    </row>
    <row r="778" spans="2:8" ht="27">
      <c r="B778" s="24" t="s">
        <v>14</v>
      </c>
      <c r="C778" s="28" t="s">
        <v>398</v>
      </c>
      <c r="D778" s="28" t="s">
        <v>30</v>
      </c>
      <c r="E778" s="24" t="s">
        <v>955</v>
      </c>
      <c r="F778" s="27" t="s">
        <v>1350</v>
      </c>
      <c r="G778" s="25">
        <v>40230</v>
      </c>
      <c r="H778" s="43" t="str">
        <f t="shared" si="30"/>
        <v>OPAC</v>
      </c>
    </row>
    <row r="779" spans="2:8">
      <c r="B779" s="24" t="s">
        <v>14</v>
      </c>
      <c r="C779" s="28" t="s">
        <v>398</v>
      </c>
      <c r="D779" s="28" t="s">
        <v>30</v>
      </c>
      <c r="E779" s="26" t="s">
        <v>1132</v>
      </c>
      <c r="F779" s="27" t="s">
        <v>1350</v>
      </c>
      <c r="G779" s="25">
        <v>748523</v>
      </c>
      <c r="H779" s="43" t="str">
        <f t="shared" si="30"/>
        <v>OPAC</v>
      </c>
    </row>
    <row r="780" spans="2:8" ht="27">
      <c r="B780" s="24" t="s">
        <v>14</v>
      </c>
      <c r="C780" s="28" t="s">
        <v>399</v>
      </c>
      <c r="D780" s="28" t="s">
        <v>213</v>
      </c>
      <c r="E780" s="26" t="s">
        <v>1214</v>
      </c>
      <c r="F780" s="27" t="s">
        <v>1350</v>
      </c>
      <c r="G780" s="25">
        <v>829430</v>
      </c>
      <c r="H780" s="43" t="str">
        <f t="shared" si="30"/>
        <v>OPAC</v>
      </c>
    </row>
    <row r="781" spans="2:8" ht="27">
      <c r="B781" s="24" t="s">
        <v>14</v>
      </c>
      <c r="C781" s="28" t="s">
        <v>399</v>
      </c>
      <c r="D781" s="28" t="s">
        <v>213</v>
      </c>
      <c r="E781" s="26" t="s">
        <v>956</v>
      </c>
      <c r="F781" s="27" t="s">
        <v>1350</v>
      </c>
      <c r="G781" s="25">
        <v>484326</v>
      </c>
      <c r="H781" s="43" t="str">
        <f t="shared" si="30"/>
        <v>OPAC</v>
      </c>
    </row>
    <row r="782" spans="2:8" ht="40.5">
      <c r="B782" s="24" t="s">
        <v>14</v>
      </c>
      <c r="C782" s="28" t="s">
        <v>399</v>
      </c>
      <c r="D782" s="28" t="s">
        <v>213</v>
      </c>
      <c r="E782" s="26" t="s">
        <v>1189</v>
      </c>
      <c r="F782" s="27" t="s">
        <v>1350</v>
      </c>
      <c r="G782" s="25">
        <v>768703</v>
      </c>
      <c r="H782" s="43" t="str">
        <f t="shared" si="30"/>
        <v>OPAC</v>
      </c>
    </row>
    <row r="783" spans="2:8" ht="27">
      <c r="B783" s="24" t="s">
        <v>14</v>
      </c>
      <c r="C783" s="28" t="s">
        <v>399</v>
      </c>
      <c r="D783" s="28" t="s">
        <v>213</v>
      </c>
      <c r="E783" s="26" t="s">
        <v>1508</v>
      </c>
      <c r="F783" s="27" t="s">
        <v>1350</v>
      </c>
      <c r="G783" s="25"/>
      <c r="H783" s="43" t="str">
        <f>HYPERLINK("http://klibs3.kj.yamagata-u.ac.jp/mylimedio/search/input-find.do?nqid=13&amp;mode=comp&amp;queryid=11","OPAC")</f>
        <v>OPAC</v>
      </c>
    </row>
    <row r="784" spans="2:8">
      <c r="B784" s="24" t="s">
        <v>14</v>
      </c>
      <c r="C784" s="28" t="s">
        <v>399</v>
      </c>
      <c r="D784" s="28" t="s">
        <v>213</v>
      </c>
      <c r="E784" s="26" t="s">
        <v>1133</v>
      </c>
      <c r="F784" s="29" t="s">
        <v>1350</v>
      </c>
      <c r="G784" s="25">
        <v>832914</v>
      </c>
      <c r="H784" s="43" t="str">
        <f t="shared" ref="H784:H791" si="31">HYPERLINK("http://klibs1.kj.yamagata-u.ac.jp/mylimedio/search/search.do?keyword=%23ID%3D"&amp;G784,"OPAC")</f>
        <v>OPAC</v>
      </c>
    </row>
    <row r="785" spans="2:8">
      <c r="B785" s="24" t="s">
        <v>14</v>
      </c>
      <c r="C785" s="28" t="s">
        <v>399</v>
      </c>
      <c r="D785" s="28" t="s">
        <v>213</v>
      </c>
      <c r="E785" s="26" t="s">
        <v>1202</v>
      </c>
      <c r="F785" s="27" t="s">
        <v>1350</v>
      </c>
      <c r="G785" s="25">
        <v>34391</v>
      </c>
      <c r="H785" s="43" t="str">
        <f t="shared" si="31"/>
        <v>OPAC</v>
      </c>
    </row>
    <row r="786" spans="2:8">
      <c r="B786" s="24" t="s">
        <v>14</v>
      </c>
      <c r="C786" s="28" t="s">
        <v>399</v>
      </c>
      <c r="D786" s="28" t="s">
        <v>213</v>
      </c>
      <c r="E786" s="26" t="s">
        <v>957</v>
      </c>
      <c r="F786" s="29" t="s">
        <v>1350</v>
      </c>
      <c r="G786" s="25">
        <v>794576</v>
      </c>
      <c r="H786" s="43" t="str">
        <f t="shared" si="31"/>
        <v>OPAC</v>
      </c>
    </row>
    <row r="787" spans="2:8">
      <c r="B787" s="24" t="s">
        <v>14</v>
      </c>
      <c r="C787" s="28" t="s">
        <v>399</v>
      </c>
      <c r="D787" s="28" t="s">
        <v>213</v>
      </c>
      <c r="E787" s="24" t="s">
        <v>958</v>
      </c>
      <c r="F787" s="27" t="s">
        <v>1350</v>
      </c>
      <c r="G787" s="25">
        <v>45201</v>
      </c>
      <c r="H787" s="43" t="str">
        <f t="shared" si="31"/>
        <v>OPAC</v>
      </c>
    </row>
    <row r="788" spans="2:8" ht="27">
      <c r="B788" s="24" t="s">
        <v>14</v>
      </c>
      <c r="C788" s="28" t="s">
        <v>399</v>
      </c>
      <c r="D788" s="28" t="s">
        <v>213</v>
      </c>
      <c r="E788" s="24" t="s">
        <v>959</v>
      </c>
      <c r="F788" s="27" t="s">
        <v>1350</v>
      </c>
      <c r="G788" s="25">
        <v>45401</v>
      </c>
      <c r="H788" s="43" t="str">
        <f t="shared" si="31"/>
        <v>OPAC</v>
      </c>
    </row>
    <row r="789" spans="2:8" ht="27">
      <c r="B789" s="24" t="s">
        <v>14</v>
      </c>
      <c r="C789" s="28" t="s">
        <v>400</v>
      </c>
      <c r="D789" s="28" t="s">
        <v>401</v>
      </c>
      <c r="E789" s="26" t="s">
        <v>580</v>
      </c>
      <c r="F789" s="27" t="s">
        <v>1350</v>
      </c>
      <c r="G789" s="25">
        <v>832912</v>
      </c>
      <c r="H789" s="43" t="str">
        <f t="shared" si="31"/>
        <v>OPAC</v>
      </c>
    </row>
    <row r="790" spans="2:8" ht="27">
      <c r="B790" s="24" t="s">
        <v>14</v>
      </c>
      <c r="C790" s="28" t="s">
        <v>402</v>
      </c>
      <c r="D790" s="28" t="s">
        <v>211</v>
      </c>
      <c r="E790" s="26" t="s">
        <v>1531</v>
      </c>
      <c r="F790" s="29" t="s">
        <v>1350</v>
      </c>
      <c r="G790" s="25">
        <v>829883</v>
      </c>
      <c r="H790" s="43" t="str">
        <f t="shared" si="31"/>
        <v>OPAC</v>
      </c>
    </row>
    <row r="791" spans="2:8" ht="27">
      <c r="B791" s="24" t="s">
        <v>14</v>
      </c>
      <c r="C791" s="28" t="s">
        <v>402</v>
      </c>
      <c r="D791" s="28" t="s">
        <v>211</v>
      </c>
      <c r="E791" s="26" t="s">
        <v>960</v>
      </c>
      <c r="F791" s="29" t="s">
        <v>1350</v>
      </c>
      <c r="G791" s="25">
        <v>229975</v>
      </c>
      <c r="H791" s="43" t="str">
        <f t="shared" si="31"/>
        <v>OPAC</v>
      </c>
    </row>
    <row r="792" spans="2:8" ht="27">
      <c r="B792" s="24" t="s">
        <v>14</v>
      </c>
      <c r="C792" s="28" t="s">
        <v>272</v>
      </c>
      <c r="D792" s="28" t="s">
        <v>74</v>
      </c>
      <c r="E792" s="26" t="s">
        <v>1446</v>
      </c>
      <c r="F792" s="27" t="s">
        <v>1350</v>
      </c>
      <c r="G792" s="25">
        <v>747123</v>
      </c>
      <c r="H792" s="43" t="str">
        <f>HYPERLINK("http://klibs1.kj.yamagata-u.ac.jp/mylimedio/search/search.do?keyword=%23ID%3D"&amp;G792,"OPAC")</f>
        <v>OPAC</v>
      </c>
    </row>
    <row r="793" spans="2:8" ht="27">
      <c r="B793" s="24" t="s">
        <v>14</v>
      </c>
      <c r="C793" s="28" t="s">
        <v>272</v>
      </c>
      <c r="D793" s="28" t="s">
        <v>74</v>
      </c>
      <c r="E793" s="26" t="s">
        <v>962</v>
      </c>
      <c r="F793" s="27" t="s">
        <v>1350</v>
      </c>
      <c r="G793" s="25">
        <v>737174</v>
      </c>
      <c r="H793" s="43" t="str">
        <f>HYPERLINK("http://klibs1.kj.yamagata-u.ac.jp/mylimedio/search/search.do?keyword=%23ID%3D"&amp;G793,"OPAC")</f>
        <v>OPAC</v>
      </c>
    </row>
    <row r="794" spans="2:8">
      <c r="B794" s="24" t="s">
        <v>14</v>
      </c>
      <c r="C794" s="28" t="s">
        <v>272</v>
      </c>
      <c r="D794" s="28" t="s">
        <v>74</v>
      </c>
      <c r="E794" s="24" t="s">
        <v>963</v>
      </c>
      <c r="F794" s="27" t="s">
        <v>1350</v>
      </c>
      <c r="G794" s="25">
        <v>253522</v>
      </c>
      <c r="H794" s="43" t="str">
        <f>HYPERLINK("http://klibs1.kj.yamagata-u.ac.jp/mylimedio/search/search.do?keyword=%23ID%3D"&amp;G794,"OPAC")</f>
        <v>OPAC</v>
      </c>
    </row>
    <row r="795" spans="2:8" ht="27">
      <c r="B795" s="24" t="s">
        <v>14</v>
      </c>
      <c r="C795" s="28" t="s">
        <v>272</v>
      </c>
      <c r="D795" s="28" t="s">
        <v>74</v>
      </c>
      <c r="E795" s="24" t="s">
        <v>1378</v>
      </c>
      <c r="F795" s="27" t="s">
        <v>1350</v>
      </c>
      <c r="G795" s="25">
        <v>854107</v>
      </c>
      <c r="H795" s="43" t="str">
        <f>HYPERLINK("http://klibs1.kj.yamagata-u.ac.jp/mylimedio/search/search.do?keyword=%23ID%3D"&amp;G795,"OPAC")</f>
        <v>OPAC</v>
      </c>
    </row>
    <row r="796" spans="2:8">
      <c r="B796" s="24" t="s">
        <v>14</v>
      </c>
      <c r="C796" s="28" t="s">
        <v>272</v>
      </c>
      <c r="D796" s="28" t="s">
        <v>74</v>
      </c>
      <c r="E796" s="24" t="s">
        <v>1509</v>
      </c>
      <c r="F796" s="27" t="s">
        <v>1358</v>
      </c>
      <c r="G796" s="25"/>
      <c r="H796" s="43"/>
    </row>
    <row r="797" spans="2:8">
      <c r="B797" s="24" t="s">
        <v>14</v>
      </c>
      <c r="C797" s="28" t="s">
        <v>403</v>
      </c>
      <c r="D797" s="28" t="s">
        <v>83</v>
      </c>
      <c r="E797" s="26" t="s">
        <v>964</v>
      </c>
      <c r="F797" s="27" t="s">
        <v>1350</v>
      </c>
      <c r="G797" s="25">
        <v>121981</v>
      </c>
      <c r="H797" s="43" t="str">
        <f>HYPERLINK("http://klibs1.kj.yamagata-u.ac.jp/mylimedio/search/search.do?keyword=%23ID%3D"&amp;G797,"OPAC")</f>
        <v>OPAC</v>
      </c>
    </row>
    <row r="798" spans="2:8" ht="27">
      <c r="B798" s="24" t="s">
        <v>14</v>
      </c>
      <c r="C798" s="28" t="s">
        <v>403</v>
      </c>
      <c r="D798" s="28" t="s">
        <v>83</v>
      </c>
      <c r="E798" s="24" t="s">
        <v>965</v>
      </c>
      <c r="F798" s="27" t="s">
        <v>1350</v>
      </c>
      <c r="G798" s="25">
        <v>121325</v>
      </c>
      <c r="H798" s="43" t="str">
        <f>HYPERLINK("http://klibs1.kj.yamagata-u.ac.jp/mylimedio/search/search.do?keyword=%23ID%3D"&amp;G798,"OPAC")</f>
        <v>OPAC</v>
      </c>
    </row>
    <row r="799" spans="2:8">
      <c r="B799" s="24" t="s">
        <v>14</v>
      </c>
      <c r="C799" s="28" t="s">
        <v>403</v>
      </c>
      <c r="D799" s="28" t="s">
        <v>83</v>
      </c>
      <c r="E799" s="24" t="s">
        <v>966</v>
      </c>
      <c r="F799" s="27" t="s">
        <v>1350</v>
      </c>
      <c r="G799" s="25">
        <v>482841</v>
      </c>
      <c r="H799" s="43" t="str">
        <f>HYPERLINK("http://klibs1.kj.yamagata-u.ac.jp/mylimedio/search/search.do?keyword=%23ID%3D"&amp;G799,"OPAC")</f>
        <v>OPAC</v>
      </c>
    </row>
    <row r="800" spans="2:8" ht="27">
      <c r="B800" s="24" t="s">
        <v>14</v>
      </c>
      <c r="C800" s="28" t="s">
        <v>404</v>
      </c>
      <c r="D800" s="28" t="s">
        <v>405</v>
      </c>
      <c r="E800" s="26" t="s">
        <v>967</v>
      </c>
      <c r="F800" s="29" t="s">
        <v>1358</v>
      </c>
      <c r="G800" s="25"/>
      <c r="H800" s="44"/>
    </row>
    <row r="801" spans="2:8" ht="27">
      <c r="B801" s="24" t="s">
        <v>14</v>
      </c>
      <c r="C801" s="28" t="s">
        <v>404</v>
      </c>
      <c r="D801" s="28" t="s">
        <v>405</v>
      </c>
      <c r="E801" s="26" t="s">
        <v>1330</v>
      </c>
      <c r="F801" s="27" t="s">
        <v>1350</v>
      </c>
      <c r="G801" s="25">
        <v>834249</v>
      </c>
      <c r="H801" s="43" t="str">
        <f>HYPERLINK("http://klibs1.kj.yamagata-u.ac.jp/mylimedio/search/search.do?keyword=%23ID%3D"&amp;G801,"OPAC")</f>
        <v>OPAC</v>
      </c>
    </row>
    <row r="802" spans="2:8" ht="27">
      <c r="B802" s="24" t="s">
        <v>14</v>
      </c>
      <c r="C802" s="28" t="s">
        <v>406</v>
      </c>
      <c r="D802" s="28" t="s">
        <v>407</v>
      </c>
      <c r="E802" s="26" t="s">
        <v>1134</v>
      </c>
      <c r="F802" s="29" t="s">
        <v>1358</v>
      </c>
      <c r="G802" s="25"/>
      <c r="H802" s="44"/>
    </row>
    <row r="803" spans="2:8" ht="27">
      <c r="B803" s="24" t="s">
        <v>14</v>
      </c>
      <c r="C803" s="28" t="s">
        <v>406</v>
      </c>
      <c r="D803" s="28" t="s">
        <v>407</v>
      </c>
      <c r="E803" s="26" t="s">
        <v>1510</v>
      </c>
      <c r="F803" s="27" t="s">
        <v>1350</v>
      </c>
      <c r="G803" s="25">
        <v>303049</v>
      </c>
      <c r="H803" s="43" t="str">
        <f t="shared" ref="H803:H819" si="32">HYPERLINK("http://klibs1.kj.yamagata-u.ac.jp/mylimedio/search/search.do?keyword=%23ID%3D"&amp;G803,"OPAC")</f>
        <v>OPAC</v>
      </c>
    </row>
    <row r="804" spans="2:8" ht="27">
      <c r="B804" s="24" t="s">
        <v>14</v>
      </c>
      <c r="C804" s="28" t="s">
        <v>406</v>
      </c>
      <c r="D804" s="28" t="s">
        <v>407</v>
      </c>
      <c r="E804" s="26" t="s">
        <v>1511</v>
      </c>
      <c r="F804" s="27" t="s">
        <v>1350</v>
      </c>
      <c r="G804" s="25">
        <v>731730</v>
      </c>
      <c r="H804" s="43" t="str">
        <f t="shared" si="32"/>
        <v>OPAC</v>
      </c>
    </row>
    <row r="805" spans="2:8">
      <c r="B805" s="24" t="s">
        <v>14</v>
      </c>
      <c r="C805" s="28" t="s">
        <v>408</v>
      </c>
      <c r="D805" s="28" t="s">
        <v>409</v>
      </c>
      <c r="E805" s="26" t="s">
        <v>834</v>
      </c>
      <c r="F805" s="27" t="s">
        <v>1350</v>
      </c>
      <c r="G805" s="25">
        <v>301538</v>
      </c>
      <c r="H805" s="43" t="str">
        <f t="shared" si="32"/>
        <v>OPAC</v>
      </c>
    </row>
    <row r="806" spans="2:8">
      <c r="B806" s="24" t="s">
        <v>14</v>
      </c>
      <c r="C806" s="28" t="s">
        <v>408</v>
      </c>
      <c r="D806" s="28" t="s">
        <v>409</v>
      </c>
      <c r="E806" s="26" t="s">
        <v>835</v>
      </c>
      <c r="F806" s="27" t="s">
        <v>1350</v>
      </c>
      <c r="G806" s="25">
        <v>301579</v>
      </c>
      <c r="H806" s="43" t="str">
        <f t="shared" si="32"/>
        <v>OPAC</v>
      </c>
    </row>
    <row r="807" spans="2:8" ht="27">
      <c r="B807" s="24" t="s">
        <v>14</v>
      </c>
      <c r="C807" s="28" t="s">
        <v>408</v>
      </c>
      <c r="D807" s="28" t="s">
        <v>409</v>
      </c>
      <c r="E807" s="24" t="s">
        <v>836</v>
      </c>
      <c r="F807" s="27" t="s">
        <v>1350</v>
      </c>
      <c r="G807" s="25">
        <v>358942</v>
      </c>
      <c r="H807" s="43" t="str">
        <f t="shared" si="32"/>
        <v>OPAC</v>
      </c>
    </row>
    <row r="808" spans="2:8" ht="27">
      <c r="B808" s="24" t="s">
        <v>14</v>
      </c>
      <c r="C808" s="28" t="s">
        <v>408</v>
      </c>
      <c r="D808" s="28" t="s">
        <v>409</v>
      </c>
      <c r="E808" s="24" t="s">
        <v>837</v>
      </c>
      <c r="F808" s="27" t="s">
        <v>1350</v>
      </c>
      <c r="G808" s="25">
        <v>123063</v>
      </c>
      <c r="H808" s="43" t="str">
        <f t="shared" si="32"/>
        <v>OPAC</v>
      </c>
    </row>
    <row r="809" spans="2:8" ht="27">
      <c r="B809" s="24" t="s">
        <v>14</v>
      </c>
      <c r="C809" s="28" t="s">
        <v>410</v>
      </c>
      <c r="D809" s="28" t="s">
        <v>207</v>
      </c>
      <c r="E809" s="26" t="s">
        <v>1135</v>
      </c>
      <c r="F809" s="29" t="s">
        <v>1350</v>
      </c>
      <c r="G809" s="25">
        <v>834261</v>
      </c>
      <c r="H809" s="43" t="str">
        <f t="shared" si="32"/>
        <v>OPAC</v>
      </c>
    </row>
    <row r="810" spans="2:8" ht="27">
      <c r="B810" s="24" t="s">
        <v>14</v>
      </c>
      <c r="C810" s="28" t="s">
        <v>410</v>
      </c>
      <c r="D810" s="28" t="s">
        <v>207</v>
      </c>
      <c r="E810" s="26" t="s">
        <v>1071</v>
      </c>
      <c r="F810" s="29" t="s">
        <v>1350</v>
      </c>
      <c r="G810" s="25">
        <v>794575</v>
      </c>
      <c r="H810" s="43" t="str">
        <f t="shared" si="32"/>
        <v>OPAC</v>
      </c>
    </row>
    <row r="811" spans="2:8" ht="27">
      <c r="B811" s="24" t="s">
        <v>14</v>
      </c>
      <c r="C811" s="28" t="s">
        <v>410</v>
      </c>
      <c r="D811" s="28" t="s">
        <v>207</v>
      </c>
      <c r="E811" s="26" t="s">
        <v>1203</v>
      </c>
      <c r="F811" s="29" t="s">
        <v>1410</v>
      </c>
      <c r="G811" s="25">
        <v>739547</v>
      </c>
      <c r="H811" s="43" t="str">
        <f t="shared" si="32"/>
        <v>OPAC</v>
      </c>
    </row>
    <row r="812" spans="2:8" ht="40.5">
      <c r="B812" s="24" t="s">
        <v>14</v>
      </c>
      <c r="C812" s="28" t="s">
        <v>507</v>
      </c>
      <c r="D812" s="28" t="s">
        <v>505</v>
      </c>
      <c r="E812" s="26" t="s">
        <v>1512</v>
      </c>
      <c r="F812" s="27" t="s">
        <v>1350</v>
      </c>
      <c r="G812" s="25">
        <v>854109</v>
      </c>
      <c r="H812" s="43" t="str">
        <f t="shared" si="32"/>
        <v>OPAC</v>
      </c>
    </row>
    <row r="813" spans="2:8" ht="27">
      <c r="B813" s="24" t="s">
        <v>14</v>
      </c>
      <c r="C813" s="28" t="s">
        <v>507</v>
      </c>
      <c r="D813" s="28" t="s">
        <v>505</v>
      </c>
      <c r="E813" s="26" t="s">
        <v>1447</v>
      </c>
      <c r="F813" s="29" t="s">
        <v>1350</v>
      </c>
      <c r="G813" s="25">
        <v>854109</v>
      </c>
      <c r="H813" s="43" t="str">
        <f t="shared" si="32"/>
        <v>OPAC</v>
      </c>
    </row>
    <row r="814" spans="2:8">
      <c r="B814" s="24" t="s">
        <v>14</v>
      </c>
      <c r="C814" s="28" t="s">
        <v>412</v>
      </c>
      <c r="D814" s="28" t="s">
        <v>198</v>
      </c>
      <c r="E814" s="26" t="s">
        <v>1152</v>
      </c>
      <c r="F814" s="29" t="s">
        <v>1350</v>
      </c>
      <c r="G814" s="25">
        <v>834136</v>
      </c>
      <c r="H814" s="43" t="str">
        <f t="shared" si="32"/>
        <v>OPAC</v>
      </c>
    </row>
    <row r="815" spans="2:8">
      <c r="B815" s="24" t="s">
        <v>14</v>
      </c>
      <c r="C815" s="28" t="s">
        <v>412</v>
      </c>
      <c r="D815" s="28" t="s">
        <v>198</v>
      </c>
      <c r="E815" s="26" t="s">
        <v>1151</v>
      </c>
      <c r="F815" s="29" t="s">
        <v>1350</v>
      </c>
      <c r="G815" s="25">
        <v>122002</v>
      </c>
      <c r="H815" s="43" t="str">
        <f t="shared" si="32"/>
        <v>OPAC</v>
      </c>
    </row>
    <row r="816" spans="2:8">
      <c r="B816" s="24" t="s">
        <v>14</v>
      </c>
      <c r="C816" s="28" t="s">
        <v>412</v>
      </c>
      <c r="D816" s="28" t="s">
        <v>198</v>
      </c>
      <c r="E816" s="26" t="s">
        <v>1150</v>
      </c>
      <c r="F816" s="27" t="s">
        <v>1350</v>
      </c>
      <c r="G816" s="25">
        <v>224641</v>
      </c>
      <c r="H816" s="43" t="str">
        <f t="shared" si="32"/>
        <v>OPAC</v>
      </c>
    </row>
    <row r="817" spans="2:8">
      <c r="B817" s="24" t="s">
        <v>14</v>
      </c>
      <c r="C817" s="28" t="s">
        <v>413</v>
      </c>
      <c r="D817" s="28" t="s">
        <v>30</v>
      </c>
      <c r="E817" s="26" t="s">
        <v>1153</v>
      </c>
      <c r="F817" s="29" t="s">
        <v>1350</v>
      </c>
      <c r="G817" s="25">
        <v>859140</v>
      </c>
      <c r="H817" s="43" t="str">
        <f t="shared" si="32"/>
        <v>OPAC</v>
      </c>
    </row>
    <row r="818" spans="2:8" ht="27">
      <c r="B818" s="24" t="s">
        <v>14</v>
      </c>
      <c r="C818" s="28" t="s">
        <v>413</v>
      </c>
      <c r="D818" s="28" t="s">
        <v>30</v>
      </c>
      <c r="E818" s="26" t="s">
        <v>1204</v>
      </c>
      <c r="F818" s="27" t="s">
        <v>1350</v>
      </c>
      <c r="G818" s="25">
        <v>747168</v>
      </c>
      <c r="H818" s="43" t="str">
        <f t="shared" si="32"/>
        <v>OPAC</v>
      </c>
    </row>
    <row r="819" spans="2:8">
      <c r="B819" s="24" t="s">
        <v>14</v>
      </c>
      <c r="C819" s="28" t="s">
        <v>413</v>
      </c>
      <c r="D819" s="28" t="s">
        <v>30</v>
      </c>
      <c r="E819" s="26" t="s">
        <v>1513</v>
      </c>
      <c r="F819" s="27" t="s">
        <v>1350</v>
      </c>
      <c r="G819" s="25">
        <v>310112</v>
      </c>
      <c r="H819" s="43" t="str">
        <f t="shared" si="32"/>
        <v>OPAC</v>
      </c>
    </row>
    <row r="820" spans="2:8" ht="27">
      <c r="B820" s="24" t="s">
        <v>14</v>
      </c>
      <c r="C820" s="28" t="s">
        <v>413</v>
      </c>
      <c r="D820" s="28" t="s">
        <v>30</v>
      </c>
      <c r="E820" s="26" t="s">
        <v>1643</v>
      </c>
      <c r="F820" s="27" t="s">
        <v>1358</v>
      </c>
      <c r="G820" s="25"/>
      <c r="H820" s="43"/>
    </row>
    <row r="821" spans="2:8" ht="27">
      <c r="B821" s="24" t="s">
        <v>14</v>
      </c>
      <c r="C821" s="28" t="s">
        <v>413</v>
      </c>
      <c r="D821" s="28" t="s">
        <v>30</v>
      </c>
      <c r="E821" s="26" t="s">
        <v>1075</v>
      </c>
      <c r="F821" s="27" t="s">
        <v>1350</v>
      </c>
      <c r="G821" s="25">
        <v>721680</v>
      </c>
      <c r="H821" s="43" t="str">
        <f t="shared" ref="H821:H858" si="33">HYPERLINK("http://klibs1.kj.yamagata-u.ac.jp/mylimedio/search/search.do?keyword=%23ID%3D"&amp;G821,"OPAC")</f>
        <v>OPAC</v>
      </c>
    </row>
    <row r="822" spans="2:8">
      <c r="B822" s="24" t="s">
        <v>14</v>
      </c>
      <c r="C822" s="28" t="s">
        <v>315</v>
      </c>
      <c r="D822" s="28" t="s">
        <v>106</v>
      </c>
      <c r="E822" s="26" t="s">
        <v>1515</v>
      </c>
      <c r="F822" s="27" t="s">
        <v>1350</v>
      </c>
      <c r="G822" s="25">
        <v>483150</v>
      </c>
      <c r="H822" s="43" t="str">
        <f t="shared" si="33"/>
        <v>OPAC</v>
      </c>
    </row>
    <row r="823" spans="2:8" ht="27">
      <c r="B823" s="24" t="s">
        <v>14</v>
      </c>
      <c r="C823" s="28" t="s">
        <v>315</v>
      </c>
      <c r="D823" s="28" t="s">
        <v>106</v>
      </c>
      <c r="E823" s="26" t="s">
        <v>1514</v>
      </c>
      <c r="F823" s="27" t="s">
        <v>1350</v>
      </c>
      <c r="G823" s="25">
        <v>731106</v>
      </c>
      <c r="H823" s="43" t="str">
        <f t="shared" si="33"/>
        <v>OPAC</v>
      </c>
    </row>
    <row r="824" spans="2:8" ht="27">
      <c r="B824" s="24" t="s">
        <v>14</v>
      </c>
      <c r="C824" s="28" t="s">
        <v>414</v>
      </c>
      <c r="D824" s="28" t="s">
        <v>282</v>
      </c>
      <c r="E824" s="26" t="s">
        <v>824</v>
      </c>
      <c r="F824" s="27" t="s">
        <v>1350</v>
      </c>
      <c r="G824" s="25">
        <v>843133</v>
      </c>
      <c r="H824" s="43" t="str">
        <f t="shared" si="33"/>
        <v>OPAC</v>
      </c>
    </row>
    <row r="825" spans="2:8" ht="40.5">
      <c r="B825" s="24" t="s">
        <v>14</v>
      </c>
      <c r="C825" s="28" t="s">
        <v>414</v>
      </c>
      <c r="D825" s="28" t="s">
        <v>282</v>
      </c>
      <c r="E825" s="24" t="s">
        <v>825</v>
      </c>
      <c r="F825" s="27" t="s">
        <v>1350</v>
      </c>
      <c r="G825" s="25">
        <v>224657</v>
      </c>
      <c r="H825" s="43" t="str">
        <f t="shared" si="33"/>
        <v>OPAC</v>
      </c>
    </row>
    <row r="826" spans="2:8" ht="27">
      <c r="B826" s="24" t="s">
        <v>14</v>
      </c>
      <c r="C826" s="28" t="s">
        <v>414</v>
      </c>
      <c r="D826" s="28" t="s">
        <v>282</v>
      </c>
      <c r="E826" s="24" t="s">
        <v>826</v>
      </c>
      <c r="F826" s="27" t="s">
        <v>1350</v>
      </c>
      <c r="G826" s="25">
        <v>738472</v>
      </c>
      <c r="H826" s="43" t="str">
        <f t="shared" si="33"/>
        <v>OPAC</v>
      </c>
    </row>
    <row r="827" spans="2:8" ht="27">
      <c r="B827" s="24" t="s">
        <v>14</v>
      </c>
      <c r="C827" s="28" t="s">
        <v>414</v>
      </c>
      <c r="D827" s="28" t="s">
        <v>282</v>
      </c>
      <c r="E827" s="24" t="s">
        <v>827</v>
      </c>
      <c r="F827" s="27" t="s">
        <v>1350</v>
      </c>
      <c r="G827" s="25">
        <v>738473</v>
      </c>
      <c r="H827" s="43" t="str">
        <f t="shared" si="33"/>
        <v>OPAC</v>
      </c>
    </row>
    <row r="828" spans="2:8" ht="27">
      <c r="B828" s="24" t="s">
        <v>14</v>
      </c>
      <c r="C828" s="28" t="s">
        <v>415</v>
      </c>
      <c r="D828" s="28" t="s">
        <v>287</v>
      </c>
      <c r="E828" s="24" t="s">
        <v>1149</v>
      </c>
      <c r="F828" s="27" t="s">
        <v>1350</v>
      </c>
      <c r="G828" s="25">
        <v>159479</v>
      </c>
      <c r="H828" s="43" t="str">
        <f t="shared" si="33"/>
        <v>OPAC</v>
      </c>
    </row>
    <row r="829" spans="2:8" ht="27">
      <c r="B829" s="24" t="s">
        <v>14</v>
      </c>
      <c r="C829" s="28" t="s">
        <v>415</v>
      </c>
      <c r="D829" s="28" t="s">
        <v>287</v>
      </c>
      <c r="E829" s="24" t="s">
        <v>971</v>
      </c>
      <c r="F829" s="27" t="s">
        <v>1350</v>
      </c>
      <c r="G829" s="25">
        <v>834258</v>
      </c>
      <c r="H829" s="43" t="str">
        <f t="shared" si="33"/>
        <v>OPAC</v>
      </c>
    </row>
    <row r="830" spans="2:8" ht="27">
      <c r="B830" s="24" t="s">
        <v>14</v>
      </c>
      <c r="C830" s="28" t="s">
        <v>415</v>
      </c>
      <c r="D830" s="28" t="s">
        <v>287</v>
      </c>
      <c r="E830" s="26" t="s">
        <v>970</v>
      </c>
      <c r="F830" s="27" t="s">
        <v>1350</v>
      </c>
      <c r="G830" s="25"/>
      <c r="H830" s="43" t="str">
        <f t="shared" si="33"/>
        <v>OPAC</v>
      </c>
    </row>
    <row r="831" spans="2:8" ht="27">
      <c r="B831" s="24" t="s">
        <v>14</v>
      </c>
      <c r="C831" s="28" t="s">
        <v>415</v>
      </c>
      <c r="D831" s="28" t="s">
        <v>287</v>
      </c>
      <c r="E831" s="26" t="s">
        <v>969</v>
      </c>
      <c r="F831" s="27" t="s">
        <v>1350</v>
      </c>
      <c r="G831" s="25">
        <v>194236</v>
      </c>
      <c r="H831" s="43" t="str">
        <f t="shared" si="33"/>
        <v>OPAC</v>
      </c>
    </row>
    <row r="832" spans="2:8" ht="27">
      <c r="B832" s="24" t="s">
        <v>14</v>
      </c>
      <c r="C832" s="28" t="s">
        <v>415</v>
      </c>
      <c r="D832" s="28" t="s">
        <v>287</v>
      </c>
      <c r="E832" s="26" t="s">
        <v>968</v>
      </c>
      <c r="F832" s="29" t="s">
        <v>1350</v>
      </c>
      <c r="G832" s="25">
        <v>789279</v>
      </c>
      <c r="H832" s="43" t="str">
        <f t="shared" si="33"/>
        <v>OPAC</v>
      </c>
    </row>
    <row r="833" spans="2:8" ht="27">
      <c r="B833" s="24" t="s">
        <v>14</v>
      </c>
      <c r="C833" s="28" t="s">
        <v>416</v>
      </c>
      <c r="D833" s="28" t="s">
        <v>417</v>
      </c>
      <c r="E833" s="26" t="s">
        <v>973</v>
      </c>
      <c r="F833" s="27" t="s">
        <v>1350</v>
      </c>
      <c r="G833" s="25">
        <v>774438</v>
      </c>
      <c r="H833" s="43" t="str">
        <f t="shared" si="33"/>
        <v>OPAC</v>
      </c>
    </row>
    <row r="834" spans="2:8" ht="27">
      <c r="B834" s="24" t="s">
        <v>14</v>
      </c>
      <c r="C834" s="28" t="s">
        <v>416</v>
      </c>
      <c r="D834" s="28" t="s">
        <v>417</v>
      </c>
      <c r="E834" s="26" t="s">
        <v>972</v>
      </c>
      <c r="F834" s="29" t="s">
        <v>1350</v>
      </c>
      <c r="G834" s="25">
        <v>737176</v>
      </c>
      <c r="H834" s="43" t="str">
        <f t="shared" si="33"/>
        <v>OPAC</v>
      </c>
    </row>
    <row r="835" spans="2:8" ht="27">
      <c r="B835" s="24" t="s">
        <v>14</v>
      </c>
      <c r="C835" s="28" t="s">
        <v>11</v>
      </c>
      <c r="D835" s="28" t="s">
        <v>601</v>
      </c>
      <c r="E835" s="26" t="s">
        <v>1026</v>
      </c>
      <c r="F835" s="27" t="s">
        <v>1350</v>
      </c>
      <c r="G835" s="25">
        <v>829430</v>
      </c>
      <c r="H835" s="43" t="str">
        <f t="shared" si="33"/>
        <v>OPAC</v>
      </c>
    </row>
    <row r="836" spans="2:8" ht="27">
      <c r="B836" s="24" t="s">
        <v>14</v>
      </c>
      <c r="C836" s="28" t="s">
        <v>11</v>
      </c>
      <c r="D836" s="28" t="s">
        <v>601</v>
      </c>
      <c r="E836" s="26" t="s">
        <v>1027</v>
      </c>
      <c r="F836" s="27" t="s">
        <v>1350</v>
      </c>
      <c r="G836" s="25">
        <v>829430</v>
      </c>
      <c r="H836" s="43" t="str">
        <f t="shared" si="33"/>
        <v>OPAC</v>
      </c>
    </row>
    <row r="837" spans="2:8">
      <c r="B837" s="24" t="s">
        <v>14</v>
      </c>
      <c r="C837" s="28" t="s">
        <v>11</v>
      </c>
      <c r="D837" s="28" t="s">
        <v>601</v>
      </c>
      <c r="E837" s="26" t="s">
        <v>974</v>
      </c>
      <c r="F837" s="27" t="s">
        <v>1350</v>
      </c>
      <c r="G837" s="25">
        <v>748523</v>
      </c>
      <c r="H837" s="43" t="str">
        <f t="shared" si="33"/>
        <v>OPAC</v>
      </c>
    </row>
    <row r="838" spans="2:8" ht="27">
      <c r="B838" s="24" t="s">
        <v>14</v>
      </c>
      <c r="C838" s="28" t="s">
        <v>27</v>
      </c>
      <c r="D838" s="28" t="s">
        <v>419</v>
      </c>
      <c r="E838" s="26" t="s">
        <v>975</v>
      </c>
      <c r="F838" s="27" t="s">
        <v>1350</v>
      </c>
      <c r="G838" s="25">
        <v>121231</v>
      </c>
      <c r="H838" s="43" t="str">
        <f t="shared" si="33"/>
        <v>OPAC</v>
      </c>
    </row>
    <row r="839" spans="2:8" ht="27">
      <c r="B839" s="24" t="s">
        <v>14</v>
      </c>
      <c r="C839" s="28" t="s">
        <v>420</v>
      </c>
      <c r="D839" s="28" t="s">
        <v>602</v>
      </c>
      <c r="E839" s="26" t="s">
        <v>976</v>
      </c>
      <c r="F839" s="27" t="s">
        <v>1350</v>
      </c>
      <c r="G839" s="25">
        <v>766857</v>
      </c>
      <c r="H839" s="43" t="str">
        <f t="shared" si="33"/>
        <v>OPAC</v>
      </c>
    </row>
    <row r="840" spans="2:8" ht="27">
      <c r="B840" s="24" t="s">
        <v>14</v>
      </c>
      <c r="C840" s="28" t="s">
        <v>421</v>
      </c>
      <c r="D840" s="28" t="s">
        <v>603</v>
      </c>
      <c r="E840" s="26" t="s">
        <v>422</v>
      </c>
      <c r="F840" s="29" t="s">
        <v>1350</v>
      </c>
      <c r="G840" s="25">
        <v>227275</v>
      </c>
      <c r="H840" s="43" t="str">
        <f t="shared" si="33"/>
        <v>OPAC</v>
      </c>
    </row>
    <row r="841" spans="2:8" ht="27">
      <c r="B841" s="24" t="s">
        <v>14</v>
      </c>
      <c r="C841" s="28" t="s">
        <v>423</v>
      </c>
      <c r="D841" s="28" t="s">
        <v>321</v>
      </c>
      <c r="E841" s="24" t="s">
        <v>980</v>
      </c>
      <c r="F841" s="29" t="s">
        <v>1350</v>
      </c>
      <c r="G841" s="25">
        <v>256928</v>
      </c>
      <c r="H841" s="43" t="str">
        <f t="shared" si="33"/>
        <v>OPAC</v>
      </c>
    </row>
    <row r="842" spans="2:8" ht="27">
      <c r="B842" s="24" t="s">
        <v>14</v>
      </c>
      <c r="C842" s="28" t="s">
        <v>423</v>
      </c>
      <c r="D842" s="28" t="s">
        <v>321</v>
      </c>
      <c r="E842" s="24" t="s">
        <v>979</v>
      </c>
      <c r="F842" s="29" t="s">
        <v>1350</v>
      </c>
      <c r="G842" s="25">
        <v>312080</v>
      </c>
      <c r="H842" s="43" t="str">
        <f t="shared" si="33"/>
        <v>OPAC</v>
      </c>
    </row>
    <row r="843" spans="2:8" ht="27">
      <c r="B843" s="24" t="s">
        <v>14</v>
      </c>
      <c r="C843" s="28" t="s">
        <v>423</v>
      </c>
      <c r="D843" s="28" t="s">
        <v>321</v>
      </c>
      <c r="E843" s="24" t="s">
        <v>978</v>
      </c>
      <c r="F843" s="29" t="s">
        <v>1350</v>
      </c>
      <c r="G843" s="25">
        <v>834135</v>
      </c>
      <c r="H843" s="43" t="str">
        <f t="shared" si="33"/>
        <v>OPAC</v>
      </c>
    </row>
    <row r="844" spans="2:8" ht="27">
      <c r="B844" s="24" t="s">
        <v>14</v>
      </c>
      <c r="C844" s="28" t="s">
        <v>423</v>
      </c>
      <c r="D844" s="28" t="s">
        <v>321</v>
      </c>
      <c r="E844" s="26" t="s">
        <v>977</v>
      </c>
      <c r="F844" s="27" t="s">
        <v>1350</v>
      </c>
      <c r="G844" s="25">
        <v>834116</v>
      </c>
      <c r="H844" s="43" t="str">
        <f t="shared" si="33"/>
        <v>OPAC</v>
      </c>
    </row>
    <row r="845" spans="2:8" ht="40.5">
      <c r="B845" s="24" t="s">
        <v>14</v>
      </c>
      <c r="C845" s="28" t="s">
        <v>425</v>
      </c>
      <c r="D845" s="28" t="s">
        <v>249</v>
      </c>
      <c r="E845" s="24" t="s">
        <v>1456</v>
      </c>
      <c r="F845" s="29" t="s">
        <v>1350</v>
      </c>
      <c r="G845" s="25">
        <v>125298</v>
      </c>
      <c r="H845" s="43" t="str">
        <f t="shared" si="33"/>
        <v>OPAC</v>
      </c>
    </row>
    <row r="846" spans="2:8" ht="27">
      <c r="B846" s="24" t="s">
        <v>14</v>
      </c>
      <c r="C846" s="28" t="s">
        <v>425</v>
      </c>
      <c r="D846" s="28" t="s">
        <v>249</v>
      </c>
      <c r="E846" s="24" t="s">
        <v>799</v>
      </c>
      <c r="F846" s="29" t="s">
        <v>1350</v>
      </c>
      <c r="G846" s="25">
        <v>125298</v>
      </c>
      <c r="H846" s="43" t="str">
        <f t="shared" si="33"/>
        <v>OPAC</v>
      </c>
    </row>
    <row r="847" spans="2:8" ht="27">
      <c r="B847" s="24" t="s">
        <v>14</v>
      </c>
      <c r="C847" s="28" t="s">
        <v>425</v>
      </c>
      <c r="D847" s="28" t="s">
        <v>249</v>
      </c>
      <c r="E847" s="26" t="s">
        <v>982</v>
      </c>
      <c r="F847" s="27" t="s">
        <v>1350</v>
      </c>
      <c r="G847" s="25">
        <v>173012</v>
      </c>
      <c r="H847" s="43" t="str">
        <f t="shared" si="33"/>
        <v>OPAC</v>
      </c>
    </row>
    <row r="848" spans="2:8" ht="27">
      <c r="B848" s="24" t="s">
        <v>14</v>
      </c>
      <c r="C848" s="28" t="s">
        <v>425</v>
      </c>
      <c r="D848" s="28" t="s">
        <v>249</v>
      </c>
      <c r="E848" s="26" t="s">
        <v>981</v>
      </c>
      <c r="F848" s="29" t="s">
        <v>1350</v>
      </c>
      <c r="G848" s="25">
        <v>485228</v>
      </c>
      <c r="H848" s="43" t="str">
        <f t="shared" si="33"/>
        <v>OPAC</v>
      </c>
    </row>
    <row r="849" spans="2:8" ht="27">
      <c r="B849" s="24" t="s">
        <v>14</v>
      </c>
      <c r="C849" s="28" t="s">
        <v>425</v>
      </c>
      <c r="D849" s="28" t="s">
        <v>249</v>
      </c>
      <c r="E849" s="26" t="s">
        <v>1148</v>
      </c>
      <c r="F849" s="29" t="s">
        <v>1350</v>
      </c>
      <c r="G849" s="25">
        <v>485228</v>
      </c>
      <c r="H849" s="43" t="str">
        <f t="shared" si="33"/>
        <v>OPAC</v>
      </c>
    </row>
    <row r="850" spans="2:8" ht="27">
      <c r="B850" s="24" t="s">
        <v>14</v>
      </c>
      <c r="C850" s="28" t="s">
        <v>425</v>
      </c>
      <c r="D850" s="28" t="s">
        <v>249</v>
      </c>
      <c r="E850" s="26" t="s">
        <v>1147</v>
      </c>
      <c r="F850" s="29" t="s">
        <v>1350</v>
      </c>
      <c r="G850" s="25">
        <v>485228</v>
      </c>
      <c r="H850" s="43" t="str">
        <f t="shared" si="33"/>
        <v>OPAC</v>
      </c>
    </row>
    <row r="851" spans="2:8" ht="27">
      <c r="B851" s="24" t="s">
        <v>14</v>
      </c>
      <c r="C851" s="28" t="s">
        <v>426</v>
      </c>
      <c r="D851" s="28" t="s">
        <v>67</v>
      </c>
      <c r="E851" s="26" t="s">
        <v>1146</v>
      </c>
      <c r="F851" s="27" t="s">
        <v>1350</v>
      </c>
      <c r="G851" s="25">
        <v>854099</v>
      </c>
      <c r="H851" s="43" t="str">
        <f t="shared" si="33"/>
        <v>OPAC</v>
      </c>
    </row>
    <row r="852" spans="2:8">
      <c r="B852" s="24" t="s">
        <v>14</v>
      </c>
      <c r="C852" s="28" t="s">
        <v>427</v>
      </c>
      <c r="D852" s="28" t="s">
        <v>428</v>
      </c>
      <c r="E852" s="26" t="s">
        <v>745</v>
      </c>
      <c r="F852" s="27" t="s">
        <v>1350</v>
      </c>
      <c r="G852" s="25">
        <v>737987</v>
      </c>
      <c r="H852" s="43" t="str">
        <f t="shared" si="33"/>
        <v>OPAC</v>
      </c>
    </row>
    <row r="853" spans="2:8">
      <c r="B853" s="24" t="s">
        <v>14</v>
      </c>
      <c r="C853" s="28" t="s">
        <v>427</v>
      </c>
      <c r="D853" s="28" t="s">
        <v>428</v>
      </c>
      <c r="E853" s="26" t="s">
        <v>746</v>
      </c>
      <c r="F853" s="29" t="s">
        <v>1350</v>
      </c>
      <c r="G853" s="25">
        <v>123392</v>
      </c>
      <c r="H853" s="43" t="str">
        <f t="shared" si="33"/>
        <v>OPAC</v>
      </c>
    </row>
    <row r="854" spans="2:8">
      <c r="B854" s="24" t="s">
        <v>14</v>
      </c>
      <c r="C854" s="28" t="s">
        <v>312</v>
      </c>
      <c r="D854" s="28" t="s">
        <v>295</v>
      </c>
      <c r="E854" s="26" t="s">
        <v>1076</v>
      </c>
      <c r="F854" s="27" t="s">
        <v>1350</v>
      </c>
      <c r="G854" s="25">
        <v>123595</v>
      </c>
      <c r="H854" s="43" t="str">
        <f t="shared" si="33"/>
        <v>OPAC</v>
      </c>
    </row>
    <row r="855" spans="2:8">
      <c r="B855" s="24" t="s">
        <v>14</v>
      </c>
      <c r="C855" s="28" t="s">
        <v>312</v>
      </c>
      <c r="D855" s="28" t="s">
        <v>295</v>
      </c>
      <c r="E855" s="26" t="s">
        <v>1136</v>
      </c>
      <c r="F855" s="29" t="s">
        <v>1350</v>
      </c>
      <c r="G855" s="25">
        <v>241828</v>
      </c>
      <c r="H855" s="43" t="str">
        <f t="shared" si="33"/>
        <v>OPAC</v>
      </c>
    </row>
    <row r="856" spans="2:8" ht="27">
      <c r="B856" s="24" t="s">
        <v>14</v>
      </c>
      <c r="C856" s="28" t="s">
        <v>294</v>
      </c>
      <c r="D856" s="28" t="s">
        <v>604</v>
      </c>
      <c r="E856" s="26" t="s">
        <v>1604</v>
      </c>
      <c r="F856" s="27" t="s">
        <v>1350</v>
      </c>
      <c r="G856" s="25">
        <v>844877</v>
      </c>
      <c r="H856" s="43" t="str">
        <f t="shared" si="33"/>
        <v>OPAC</v>
      </c>
    </row>
    <row r="857" spans="2:8" ht="27">
      <c r="B857" s="24" t="s">
        <v>14</v>
      </c>
      <c r="C857" s="28" t="s">
        <v>294</v>
      </c>
      <c r="D857" s="28" t="s">
        <v>604</v>
      </c>
      <c r="E857" s="26" t="s">
        <v>983</v>
      </c>
      <c r="F857" s="29" t="s">
        <v>1350</v>
      </c>
      <c r="G857" s="25">
        <v>847281</v>
      </c>
      <c r="H857" s="43" t="str">
        <f t="shared" si="33"/>
        <v>OPAC</v>
      </c>
    </row>
    <row r="858" spans="2:8" ht="40.5">
      <c r="B858" s="24" t="s">
        <v>14</v>
      </c>
      <c r="C858" s="28" t="s">
        <v>429</v>
      </c>
      <c r="D858" s="28" t="s">
        <v>430</v>
      </c>
      <c r="E858" s="24" t="s">
        <v>986</v>
      </c>
      <c r="F858" s="27" t="s">
        <v>1350</v>
      </c>
      <c r="G858" s="25">
        <v>792427</v>
      </c>
      <c r="H858" s="43" t="str">
        <f t="shared" si="33"/>
        <v>OPAC</v>
      </c>
    </row>
    <row r="859" spans="2:8" ht="27">
      <c r="B859" s="24" t="s">
        <v>14</v>
      </c>
      <c r="C859" s="28" t="s">
        <v>429</v>
      </c>
      <c r="D859" s="28" t="s">
        <v>430</v>
      </c>
      <c r="E859" s="24" t="s">
        <v>985</v>
      </c>
      <c r="F859" s="27" t="s">
        <v>1358</v>
      </c>
      <c r="G859" s="25"/>
      <c r="H859" s="29"/>
    </row>
    <row r="860" spans="2:8" ht="27">
      <c r="B860" s="24" t="s">
        <v>14</v>
      </c>
      <c r="C860" s="28" t="s">
        <v>429</v>
      </c>
      <c r="D860" s="28" t="s">
        <v>430</v>
      </c>
      <c r="E860" s="26" t="s">
        <v>984</v>
      </c>
      <c r="F860" s="27" t="s">
        <v>1350</v>
      </c>
      <c r="G860" s="25">
        <v>770841</v>
      </c>
      <c r="H860" s="43" t="str">
        <f t="shared" ref="H860:H901" si="34">HYPERLINK("http://klibs1.kj.yamagata-u.ac.jp/mylimedio/search/search.do?keyword=%23ID%3D"&amp;G860,"OPAC")</f>
        <v>OPAC</v>
      </c>
    </row>
    <row r="861" spans="2:8">
      <c r="B861" s="24" t="s">
        <v>14</v>
      </c>
      <c r="C861" s="28" t="s">
        <v>429</v>
      </c>
      <c r="D861" s="28" t="s">
        <v>430</v>
      </c>
      <c r="E861" s="26" t="s">
        <v>1137</v>
      </c>
      <c r="F861" s="27" t="s">
        <v>1350</v>
      </c>
      <c r="G861" s="25">
        <v>792935</v>
      </c>
      <c r="H861" s="43" t="str">
        <f t="shared" si="34"/>
        <v>OPAC</v>
      </c>
    </row>
    <row r="862" spans="2:8" ht="27">
      <c r="B862" s="24" t="s">
        <v>14</v>
      </c>
      <c r="C862" s="28" t="s">
        <v>431</v>
      </c>
      <c r="D862" s="28" t="s">
        <v>146</v>
      </c>
      <c r="E862" s="26" t="s">
        <v>987</v>
      </c>
      <c r="F862" s="27" t="s">
        <v>1350</v>
      </c>
      <c r="G862" s="25">
        <v>787514</v>
      </c>
      <c r="H862" s="43" t="str">
        <f t="shared" si="34"/>
        <v>OPAC</v>
      </c>
    </row>
    <row r="863" spans="2:8" ht="27">
      <c r="B863" s="24" t="s">
        <v>14</v>
      </c>
      <c r="C863" s="28" t="s">
        <v>432</v>
      </c>
      <c r="D863" s="28" t="s">
        <v>132</v>
      </c>
      <c r="E863" s="26" t="s">
        <v>516</v>
      </c>
      <c r="F863" s="29" t="s">
        <v>1350</v>
      </c>
      <c r="G863" s="25">
        <v>235136</v>
      </c>
      <c r="H863" s="43" t="str">
        <f t="shared" si="34"/>
        <v>OPAC</v>
      </c>
    </row>
    <row r="864" spans="2:8" ht="27">
      <c r="B864" s="24" t="s">
        <v>14</v>
      </c>
      <c r="C864" s="28" t="s">
        <v>189</v>
      </c>
      <c r="D864" s="28" t="s">
        <v>605</v>
      </c>
      <c r="E864" s="26" t="s">
        <v>989</v>
      </c>
      <c r="F864" s="29" t="s">
        <v>1350</v>
      </c>
      <c r="G864" s="25">
        <v>332750</v>
      </c>
      <c r="H864" s="43" t="str">
        <f t="shared" si="34"/>
        <v>OPAC</v>
      </c>
    </row>
    <row r="865" spans="2:8" ht="27">
      <c r="B865" s="24" t="s">
        <v>14</v>
      </c>
      <c r="C865" s="28" t="s">
        <v>189</v>
      </c>
      <c r="D865" s="28" t="s">
        <v>195</v>
      </c>
      <c r="E865" s="26" t="s">
        <v>190</v>
      </c>
      <c r="F865" s="29" t="s">
        <v>1350</v>
      </c>
      <c r="G865" s="25">
        <v>256976</v>
      </c>
      <c r="H865" s="43" t="str">
        <f t="shared" si="34"/>
        <v>OPAC</v>
      </c>
    </row>
    <row r="866" spans="2:8">
      <c r="B866" s="24" t="s">
        <v>14</v>
      </c>
      <c r="C866" s="28" t="s">
        <v>433</v>
      </c>
      <c r="D866" s="28" t="s">
        <v>434</v>
      </c>
      <c r="E866" s="26" t="s">
        <v>1042</v>
      </c>
      <c r="F866" s="27" t="s">
        <v>1350</v>
      </c>
      <c r="G866" s="25">
        <v>851875</v>
      </c>
      <c r="H866" s="43" t="str">
        <f t="shared" si="34"/>
        <v>OPAC</v>
      </c>
    </row>
    <row r="867" spans="2:8">
      <c r="B867" s="24" t="s">
        <v>14</v>
      </c>
      <c r="C867" s="28" t="s">
        <v>433</v>
      </c>
      <c r="D867" s="28" t="s">
        <v>434</v>
      </c>
      <c r="E867" s="26" t="s">
        <v>1043</v>
      </c>
      <c r="F867" s="27" t="s">
        <v>1350</v>
      </c>
      <c r="G867" s="25">
        <v>851875</v>
      </c>
      <c r="H867" s="43" t="str">
        <f t="shared" si="34"/>
        <v>OPAC</v>
      </c>
    </row>
    <row r="868" spans="2:8">
      <c r="B868" s="24" t="s">
        <v>14</v>
      </c>
      <c r="C868" s="28" t="s">
        <v>433</v>
      </c>
      <c r="D868" s="28" t="s">
        <v>434</v>
      </c>
      <c r="E868" s="26" t="s">
        <v>1044</v>
      </c>
      <c r="F868" s="27" t="s">
        <v>1350</v>
      </c>
      <c r="G868" s="25">
        <v>851875</v>
      </c>
      <c r="H868" s="43" t="str">
        <f t="shared" si="34"/>
        <v>OPAC</v>
      </c>
    </row>
    <row r="869" spans="2:8">
      <c r="B869" s="24" t="s">
        <v>14</v>
      </c>
      <c r="C869" s="28" t="s">
        <v>435</v>
      </c>
      <c r="D869" s="28" t="s">
        <v>436</v>
      </c>
      <c r="E869" s="26" t="s">
        <v>1205</v>
      </c>
      <c r="F869" s="27" t="s">
        <v>1350</v>
      </c>
      <c r="G869" s="25">
        <v>243418</v>
      </c>
      <c r="H869" s="43" t="str">
        <f t="shared" si="34"/>
        <v>OPAC</v>
      </c>
    </row>
    <row r="870" spans="2:8" ht="27">
      <c r="B870" s="24" t="s">
        <v>14</v>
      </c>
      <c r="C870" s="28" t="s">
        <v>435</v>
      </c>
      <c r="D870" s="28" t="s">
        <v>436</v>
      </c>
      <c r="E870" s="26" t="s">
        <v>990</v>
      </c>
      <c r="F870" s="29" t="s">
        <v>1350</v>
      </c>
      <c r="G870" s="25">
        <v>745952</v>
      </c>
      <c r="H870" s="43" t="str">
        <f t="shared" si="34"/>
        <v>OPAC</v>
      </c>
    </row>
    <row r="871" spans="2:8">
      <c r="B871" s="24" t="s">
        <v>14</v>
      </c>
      <c r="C871" s="28" t="s">
        <v>437</v>
      </c>
      <c r="D871" s="28" t="s">
        <v>167</v>
      </c>
      <c r="E871" s="24" t="s">
        <v>992</v>
      </c>
      <c r="F871" s="29" t="s">
        <v>1350</v>
      </c>
      <c r="G871" s="25">
        <v>828706</v>
      </c>
      <c r="H871" s="43" t="str">
        <f t="shared" si="34"/>
        <v>OPAC</v>
      </c>
    </row>
    <row r="872" spans="2:8" ht="27">
      <c r="B872" s="24" t="s">
        <v>14</v>
      </c>
      <c r="C872" s="28" t="s">
        <v>437</v>
      </c>
      <c r="D872" s="28" t="s">
        <v>167</v>
      </c>
      <c r="E872" s="26" t="s">
        <v>991</v>
      </c>
      <c r="F872" s="27" t="s">
        <v>1350</v>
      </c>
      <c r="G872" s="25">
        <v>798483</v>
      </c>
      <c r="H872" s="43" t="str">
        <f t="shared" si="34"/>
        <v>OPAC</v>
      </c>
    </row>
    <row r="873" spans="2:8" ht="27">
      <c r="B873" s="24" t="s">
        <v>14</v>
      </c>
      <c r="C873" s="28" t="s">
        <v>438</v>
      </c>
      <c r="D873" s="28" t="s">
        <v>439</v>
      </c>
      <c r="E873" s="24" t="s">
        <v>994</v>
      </c>
      <c r="F873" s="27" t="s">
        <v>1350</v>
      </c>
      <c r="G873" s="25">
        <v>281252</v>
      </c>
      <c r="H873" s="43" t="str">
        <f t="shared" si="34"/>
        <v>OPAC</v>
      </c>
    </row>
    <row r="874" spans="2:8" ht="27">
      <c r="B874" s="24" t="s">
        <v>14</v>
      </c>
      <c r="C874" s="28" t="s">
        <v>438</v>
      </c>
      <c r="D874" s="28" t="s">
        <v>439</v>
      </c>
      <c r="E874" s="26" t="s">
        <v>993</v>
      </c>
      <c r="F874" s="27" t="s">
        <v>1350</v>
      </c>
      <c r="G874" s="25">
        <v>854104</v>
      </c>
      <c r="H874" s="43" t="str">
        <f t="shared" si="34"/>
        <v>OPAC</v>
      </c>
    </row>
    <row r="875" spans="2:8" ht="40.5">
      <c r="B875" s="24" t="s">
        <v>14</v>
      </c>
      <c r="C875" s="28" t="s">
        <v>153</v>
      </c>
      <c r="D875" s="28" t="s">
        <v>154</v>
      </c>
      <c r="E875" s="26" t="s">
        <v>1055</v>
      </c>
      <c r="F875" s="29" t="s">
        <v>1350</v>
      </c>
      <c r="G875" s="25">
        <v>860781</v>
      </c>
      <c r="H875" s="43" t="str">
        <f t="shared" si="34"/>
        <v>OPAC</v>
      </c>
    </row>
    <row r="876" spans="2:8">
      <c r="B876" s="24" t="s">
        <v>14</v>
      </c>
      <c r="C876" s="28" t="s">
        <v>440</v>
      </c>
      <c r="D876" s="28" t="s">
        <v>366</v>
      </c>
      <c r="E876" s="26" t="s">
        <v>441</v>
      </c>
      <c r="F876" s="29" t="s">
        <v>1350</v>
      </c>
      <c r="G876" s="25">
        <v>841197</v>
      </c>
      <c r="H876" s="43" t="str">
        <f t="shared" si="34"/>
        <v>OPAC</v>
      </c>
    </row>
    <row r="877" spans="2:8" ht="27">
      <c r="B877" s="24" t="s">
        <v>14</v>
      </c>
      <c r="C877" s="28" t="s">
        <v>442</v>
      </c>
      <c r="D877" s="28" t="s">
        <v>424</v>
      </c>
      <c r="E877" s="24" t="s">
        <v>1427</v>
      </c>
      <c r="F877" s="29" t="s">
        <v>1350</v>
      </c>
      <c r="G877" s="25">
        <v>256005</v>
      </c>
      <c r="H877" s="43" t="str">
        <f t="shared" si="34"/>
        <v>OPAC</v>
      </c>
    </row>
    <row r="878" spans="2:8">
      <c r="B878" s="24" t="s">
        <v>14</v>
      </c>
      <c r="C878" s="28" t="s">
        <v>442</v>
      </c>
      <c r="D878" s="28" t="s">
        <v>424</v>
      </c>
      <c r="E878" s="24" t="s">
        <v>856</v>
      </c>
      <c r="F878" s="29" t="s">
        <v>1350</v>
      </c>
      <c r="G878" s="25">
        <v>831821</v>
      </c>
      <c r="H878" s="43" t="str">
        <f t="shared" si="34"/>
        <v>OPAC</v>
      </c>
    </row>
    <row r="879" spans="2:8" ht="27">
      <c r="B879" s="24" t="s">
        <v>14</v>
      </c>
      <c r="C879" s="28" t="s">
        <v>442</v>
      </c>
      <c r="D879" s="28" t="s">
        <v>424</v>
      </c>
      <c r="E879" s="24" t="s">
        <v>855</v>
      </c>
      <c r="F879" s="27" t="s">
        <v>1424</v>
      </c>
      <c r="G879" s="25">
        <v>307997</v>
      </c>
      <c r="H879" s="43" t="str">
        <f t="shared" si="34"/>
        <v>OPAC</v>
      </c>
    </row>
    <row r="880" spans="2:8">
      <c r="B880" s="24" t="s">
        <v>14</v>
      </c>
      <c r="C880" s="28" t="s">
        <v>442</v>
      </c>
      <c r="D880" s="28" t="s">
        <v>424</v>
      </c>
      <c r="E880" s="26" t="s">
        <v>854</v>
      </c>
      <c r="F880" s="29" t="s">
        <v>1350</v>
      </c>
      <c r="G880" s="25">
        <v>843160</v>
      </c>
      <c r="H880" s="43" t="str">
        <f t="shared" si="34"/>
        <v>OPAC</v>
      </c>
    </row>
    <row r="881" spans="2:8" ht="27">
      <c r="B881" s="24" t="s">
        <v>14</v>
      </c>
      <c r="C881" s="28" t="s">
        <v>442</v>
      </c>
      <c r="D881" s="28" t="s">
        <v>424</v>
      </c>
      <c r="E881" s="26" t="s">
        <v>853</v>
      </c>
      <c r="F881" s="29" t="s">
        <v>1350</v>
      </c>
      <c r="G881" s="25">
        <v>36526</v>
      </c>
      <c r="H881" s="43" t="str">
        <f t="shared" si="34"/>
        <v>OPAC</v>
      </c>
    </row>
    <row r="882" spans="2:8" ht="27">
      <c r="B882" s="24" t="s">
        <v>14</v>
      </c>
      <c r="C882" s="28" t="s">
        <v>443</v>
      </c>
      <c r="D882" s="28" t="s">
        <v>444</v>
      </c>
      <c r="E882" s="26" t="s">
        <v>445</v>
      </c>
      <c r="F882" s="29" t="s">
        <v>1350</v>
      </c>
      <c r="G882" s="25">
        <v>758363</v>
      </c>
      <c r="H882" s="43" t="str">
        <f t="shared" si="34"/>
        <v>OPAC</v>
      </c>
    </row>
    <row r="883" spans="2:8">
      <c r="B883" s="24" t="s">
        <v>14</v>
      </c>
      <c r="C883" s="28" t="s">
        <v>483</v>
      </c>
      <c r="D883" s="28" t="s">
        <v>484</v>
      </c>
      <c r="E883" s="26" t="s">
        <v>1138</v>
      </c>
      <c r="F883" s="27" t="s">
        <v>1350</v>
      </c>
      <c r="G883" s="25">
        <v>860786</v>
      </c>
      <c r="H883" s="43" t="str">
        <f t="shared" si="34"/>
        <v>OPAC</v>
      </c>
    </row>
    <row r="884" spans="2:8">
      <c r="B884" s="24" t="s">
        <v>14</v>
      </c>
      <c r="C884" s="28" t="s">
        <v>485</v>
      </c>
      <c r="D884" s="28" t="s">
        <v>618</v>
      </c>
      <c r="E884" s="26" t="s">
        <v>1038</v>
      </c>
      <c r="F884" s="27" t="s">
        <v>1350</v>
      </c>
      <c r="G884" s="25">
        <v>853687</v>
      </c>
      <c r="H884" s="43" t="str">
        <f t="shared" si="34"/>
        <v>OPAC</v>
      </c>
    </row>
    <row r="885" spans="2:8">
      <c r="B885" s="24" t="s">
        <v>14</v>
      </c>
      <c r="C885" s="28" t="s">
        <v>485</v>
      </c>
      <c r="D885" s="28" t="s">
        <v>618</v>
      </c>
      <c r="E885" s="26" t="s">
        <v>1037</v>
      </c>
      <c r="F885" s="27" t="s">
        <v>1350</v>
      </c>
      <c r="G885" s="25">
        <v>853686</v>
      </c>
      <c r="H885" s="43" t="str">
        <f t="shared" si="34"/>
        <v>OPAC</v>
      </c>
    </row>
    <row r="886" spans="2:8">
      <c r="B886" s="24" t="s">
        <v>14</v>
      </c>
      <c r="C886" s="28" t="s">
        <v>485</v>
      </c>
      <c r="D886" s="28" t="s">
        <v>618</v>
      </c>
      <c r="E886" s="26" t="s">
        <v>1036</v>
      </c>
      <c r="F886" s="27" t="s">
        <v>1350</v>
      </c>
      <c r="G886" s="25">
        <v>855107</v>
      </c>
      <c r="H886" s="43" t="str">
        <f t="shared" si="34"/>
        <v>OPAC</v>
      </c>
    </row>
    <row r="887" spans="2:8" ht="40.5">
      <c r="B887" s="24" t="s">
        <v>14</v>
      </c>
      <c r="C887" s="28" t="s">
        <v>485</v>
      </c>
      <c r="D887" s="28" t="s">
        <v>618</v>
      </c>
      <c r="E887" s="26" t="s">
        <v>1035</v>
      </c>
      <c r="F887" s="27" t="s">
        <v>1350</v>
      </c>
      <c r="G887" s="25">
        <v>854551</v>
      </c>
      <c r="H887" s="43" t="str">
        <f t="shared" si="34"/>
        <v>OPAC</v>
      </c>
    </row>
    <row r="888" spans="2:8">
      <c r="B888" s="24" t="s">
        <v>14</v>
      </c>
      <c r="C888" s="28" t="s">
        <v>485</v>
      </c>
      <c r="D888" s="28" t="s">
        <v>618</v>
      </c>
      <c r="E888" s="26" t="s">
        <v>1034</v>
      </c>
      <c r="F888" s="27" t="s">
        <v>1350</v>
      </c>
      <c r="G888" s="25">
        <v>835048</v>
      </c>
      <c r="H888" s="43" t="str">
        <f t="shared" si="34"/>
        <v>OPAC</v>
      </c>
    </row>
    <row r="889" spans="2:8" ht="27">
      <c r="B889" s="24" t="s">
        <v>14</v>
      </c>
      <c r="C889" s="28" t="s">
        <v>485</v>
      </c>
      <c r="D889" s="28" t="s">
        <v>618</v>
      </c>
      <c r="E889" s="26" t="s">
        <v>1206</v>
      </c>
      <c r="F889" s="27" t="s">
        <v>1350</v>
      </c>
      <c r="G889" s="25">
        <v>862092</v>
      </c>
      <c r="H889" s="43" t="str">
        <f t="shared" si="34"/>
        <v>OPAC</v>
      </c>
    </row>
    <row r="890" spans="2:8" ht="27">
      <c r="B890" s="24" t="s">
        <v>14</v>
      </c>
      <c r="C890" s="28" t="s">
        <v>485</v>
      </c>
      <c r="D890" s="28" t="s">
        <v>618</v>
      </c>
      <c r="E890" s="26" t="s">
        <v>995</v>
      </c>
      <c r="F890" s="29" t="s">
        <v>1350</v>
      </c>
      <c r="G890" s="25">
        <v>862083</v>
      </c>
      <c r="H890" s="43" t="str">
        <f t="shared" si="34"/>
        <v>OPAC</v>
      </c>
    </row>
    <row r="891" spans="2:8" ht="27">
      <c r="B891" s="24" t="s">
        <v>14</v>
      </c>
      <c r="C891" s="28" t="s">
        <v>486</v>
      </c>
      <c r="D891" s="28" t="s">
        <v>620</v>
      </c>
      <c r="E891" s="26" t="s">
        <v>487</v>
      </c>
      <c r="F891" s="27" t="s">
        <v>1350</v>
      </c>
      <c r="G891" s="25">
        <v>774435</v>
      </c>
      <c r="H891" s="43" t="str">
        <f t="shared" si="34"/>
        <v>OPAC</v>
      </c>
    </row>
    <row r="892" spans="2:8">
      <c r="B892" s="24" t="s">
        <v>14</v>
      </c>
      <c r="C892" s="28" t="s">
        <v>488</v>
      </c>
      <c r="D892" s="28" t="s">
        <v>489</v>
      </c>
      <c r="E892" s="24" t="s">
        <v>1207</v>
      </c>
      <c r="F892" s="29" t="s">
        <v>1350</v>
      </c>
      <c r="G892" s="25">
        <v>833063</v>
      </c>
      <c r="H892" s="43" t="str">
        <f t="shared" si="34"/>
        <v>OPAC</v>
      </c>
    </row>
    <row r="893" spans="2:8" ht="27">
      <c r="B893" s="24" t="s">
        <v>14</v>
      </c>
      <c r="C893" s="28" t="s">
        <v>488</v>
      </c>
      <c r="D893" s="28" t="s">
        <v>489</v>
      </c>
      <c r="E893" s="24" t="s">
        <v>1208</v>
      </c>
      <c r="F893" s="29" t="s">
        <v>1350</v>
      </c>
      <c r="G893" s="25">
        <v>832072</v>
      </c>
      <c r="H893" s="43" t="str">
        <f t="shared" si="34"/>
        <v>OPAC</v>
      </c>
    </row>
    <row r="894" spans="2:8" ht="27">
      <c r="B894" s="24" t="s">
        <v>14</v>
      </c>
      <c r="C894" s="28" t="s">
        <v>488</v>
      </c>
      <c r="D894" s="28" t="s">
        <v>489</v>
      </c>
      <c r="E894" s="24" t="s">
        <v>1209</v>
      </c>
      <c r="F894" s="29" t="s">
        <v>1350</v>
      </c>
      <c r="G894" s="25">
        <v>750816</v>
      </c>
      <c r="H894" s="43" t="str">
        <f t="shared" si="34"/>
        <v>OPAC</v>
      </c>
    </row>
    <row r="895" spans="2:8" ht="27">
      <c r="B895" s="24" t="s">
        <v>14</v>
      </c>
      <c r="C895" s="28" t="s">
        <v>488</v>
      </c>
      <c r="D895" s="28" t="s">
        <v>489</v>
      </c>
      <c r="E895" s="24" t="s">
        <v>1210</v>
      </c>
      <c r="F895" s="29" t="s">
        <v>1350</v>
      </c>
      <c r="G895" s="25">
        <v>778587</v>
      </c>
      <c r="H895" s="43" t="str">
        <f t="shared" si="34"/>
        <v>OPAC</v>
      </c>
    </row>
    <row r="896" spans="2:8" ht="27">
      <c r="B896" s="24" t="s">
        <v>14</v>
      </c>
      <c r="C896" s="28" t="s">
        <v>488</v>
      </c>
      <c r="D896" s="28" t="s">
        <v>489</v>
      </c>
      <c r="E896" s="26" t="s">
        <v>1211</v>
      </c>
      <c r="F896" s="29" t="s">
        <v>1350</v>
      </c>
      <c r="G896" s="25"/>
      <c r="H896" s="43" t="str">
        <f t="shared" si="34"/>
        <v>OPAC</v>
      </c>
    </row>
    <row r="897" spans="2:8" ht="27">
      <c r="B897" s="24" t="s">
        <v>14</v>
      </c>
      <c r="C897" s="28" t="s">
        <v>488</v>
      </c>
      <c r="D897" s="28" t="s">
        <v>489</v>
      </c>
      <c r="E897" s="26" t="s">
        <v>1212</v>
      </c>
      <c r="F897" s="27" t="s">
        <v>1350</v>
      </c>
      <c r="G897" s="25">
        <v>348686</v>
      </c>
      <c r="H897" s="43" t="str">
        <f t="shared" si="34"/>
        <v>OPAC</v>
      </c>
    </row>
    <row r="898" spans="2:8" ht="27">
      <c r="B898" s="24" t="s">
        <v>14</v>
      </c>
      <c r="C898" s="28" t="s">
        <v>488</v>
      </c>
      <c r="D898" s="28" t="s">
        <v>489</v>
      </c>
      <c r="E898" s="26" t="s">
        <v>1139</v>
      </c>
      <c r="F898" s="29" t="s">
        <v>1350</v>
      </c>
      <c r="G898" s="25">
        <v>139302</v>
      </c>
      <c r="H898" s="43" t="str">
        <f t="shared" si="34"/>
        <v>OPAC</v>
      </c>
    </row>
    <row r="899" spans="2:8" ht="27">
      <c r="B899" s="24" t="s">
        <v>14</v>
      </c>
      <c r="C899" s="28" t="s">
        <v>492</v>
      </c>
      <c r="D899" s="28" t="s">
        <v>493</v>
      </c>
      <c r="E899" s="26" t="s">
        <v>1628</v>
      </c>
      <c r="F899" s="29" t="s">
        <v>1350</v>
      </c>
      <c r="G899" s="25">
        <v>842371</v>
      </c>
      <c r="H899" s="43" t="str">
        <f t="shared" si="34"/>
        <v>OPAC</v>
      </c>
    </row>
    <row r="900" spans="2:8" ht="27">
      <c r="B900" s="24" t="s">
        <v>14</v>
      </c>
      <c r="C900" s="28" t="s">
        <v>492</v>
      </c>
      <c r="D900" s="28" t="s">
        <v>493</v>
      </c>
      <c r="E900" s="26" t="s">
        <v>1517</v>
      </c>
      <c r="F900" s="29" t="s">
        <v>1350</v>
      </c>
      <c r="G900" s="25">
        <v>778965</v>
      </c>
      <c r="H900" s="43" t="str">
        <f t="shared" si="34"/>
        <v>OPAC</v>
      </c>
    </row>
    <row r="901" spans="2:8" ht="27">
      <c r="B901" s="24" t="s">
        <v>14</v>
      </c>
      <c r="C901" s="28" t="s">
        <v>492</v>
      </c>
      <c r="D901" s="28" t="s">
        <v>493</v>
      </c>
      <c r="E901" s="26" t="s">
        <v>1516</v>
      </c>
      <c r="F901" s="29" t="s">
        <v>1358</v>
      </c>
      <c r="G901" s="38">
        <v>862547</v>
      </c>
      <c r="H901" s="45" t="str">
        <f t="shared" si="34"/>
        <v>OPAC</v>
      </c>
    </row>
    <row r="902" spans="2:8" ht="27">
      <c r="B902" s="24" t="s">
        <v>14</v>
      </c>
      <c r="C902" s="28" t="s">
        <v>496</v>
      </c>
      <c r="D902" s="28" t="s">
        <v>497</v>
      </c>
      <c r="E902" s="26" t="s">
        <v>996</v>
      </c>
      <c r="F902" s="27" t="s">
        <v>1350</v>
      </c>
      <c r="G902" s="25">
        <v>860937</v>
      </c>
      <c r="H902" s="43" t="str">
        <f t="shared" ref="H902:H912" si="35">HYPERLINK("http://klibs1.kj.yamagata-u.ac.jp/mylimedio/search/search.do?keyword=%23ID%3D"&amp;G902,"OPAC")</f>
        <v>OPAC</v>
      </c>
    </row>
    <row r="903" spans="2:8" ht="27">
      <c r="B903" s="24" t="s">
        <v>14</v>
      </c>
      <c r="C903" s="28" t="s">
        <v>495</v>
      </c>
      <c r="D903" s="28" t="s">
        <v>497</v>
      </c>
      <c r="E903" s="26" t="s">
        <v>1074</v>
      </c>
      <c r="F903" s="27" t="s">
        <v>1350</v>
      </c>
      <c r="G903" s="25">
        <v>843137</v>
      </c>
      <c r="H903" s="43" t="str">
        <f t="shared" si="35"/>
        <v>OPAC</v>
      </c>
    </row>
    <row r="904" spans="2:8">
      <c r="B904" s="24" t="s">
        <v>14</v>
      </c>
      <c r="C904" s="28" t="s">
        <v>495</v>
      </c>
      <c r="D904" s="28" t="s">
        <v>497</v>
      </c>
      <c r="E904" s="26" t="s">
        <v>1213</v>
      </c>
      <c r="F904" s="27" t="s">
        <v>1350</v>
      </c>
      <c r="G904" s="25">
        <v>843135</v>
      </c>
      <c r="H904" s="43" t="str">
        <f t="shared" si="35"/>
        <v>OPAC</v>
      </c>
    </row>
    <row r="905" spans="2:8" ht="27">
      <c r="B905" s="24" t="s">
        <v>14</v>
      </c>
      <c r="C905" s="28" t="s">
        <v>495</v>
      </c>
      <c r="D905" s="28" t="s">
        <v>497</v>
      </c>
      <c r="E905" s="26" t="s">
        <v>996</v>
      </c>
      <c r="F905" s="27" t="s">
        <v>1350</v>
      </c>
      <c r="G905" s="25">
        <v>860937</v>
      </c>
      <c r="H905" s="43" t="str">
        <f t="shared" si="35"/>
        <v>OPAC</v>
      </c>
    </row>
    <row r="906" spans="2:8" ht="27">
      <c r="B906" s="24" t="s">
        <v>14</v>
      </c>
      <c r="C906" s="28" t="s">
        <v>496</v>
      </c>
      <c r="D906" s="28" t="s">
        <v>497</v>
      </c>
      <c r="E906" s="26" t="s">
        <v>997</v>
      </c>
      <c r="F906" s="27" t="s">
        <v>1350</v>
      </c>
      <c r="G906" s="25">
        <v>843137</v>
      </c>
      <c r="H906" s="43" t="str">
        <f t="shared" si="35"/>
        <v>OPAC</v>
      </c>
    </row>
    <row r="907" spans="2:8" ht="27">
      <c r="B907" s="24" t="s">
        <v>14</v>
      </c>
      <c r="C907" s="28" t="s">
        <v>496</v>
      </c>
      <c r="D907" s="28" t="s">
        <v>497</v>
      </c>
      <c r="E907" s="26" t="s">
        <v>996</v>
      </c>
      <c r="F907" s="27" t="s">
        <v>1350</v>
      </c>
      <c r="G907" s="25">
        <v>860937</v>
      </c>
      <c r="H907" s="43" t="str">
        <f t="shared" si="35"/>
        <v>OPAC</v>
      </c>
    </row>
    <row r="908" spans="2:8" ht="27">
      <c r="B908" s="24" t="s">
        <v>14</v>
      </c>
      <c r="C908" s="28" t="s">
        <v>495</v>
      </c>
      <c r="D908" s="28" t="s">
        <v>497</v>
      </c>
      <c r="E908" s="26" t="s">
        <v>996</v>
      </c>
      <c r="F908" s="27" t="s">
        <v>1350</v>
      </c>
      <c r="G908" s="25">
        <v>860937</v>
      </c>
      <c r="H908" s="43" t="str">
        <f t="shared" si="35"/>
        <v>OPAC</v>
      </c>
    </row>
    <row r="909" spans="2:8" ht="54">
      <c r="B909" s="24" t="s">
        <v>14</v>
      </c>
      <c r="C909" s="28" t="s">
        <v>495</v>
      </c>
      <c r="D909" s="28" t="s">
        <v>497</v>
      </c>
      <c r="E909" s="26" t="s">
        <v>1422</v>
      </c>
      <c r="F909" s="27" t="s">
        <v>1350</v>
      </c>
      <c r="G909" s="25">
        <v>862153</v>
      </c>
      <c r="H909" s="43" t="str">
        <f t="shared" si="35"/>
        <v>OPAC</v>
      </c>
    </row>
    <row r="910" spans="2:8" ht="54">
      <c r="B910" s="24" t="s">
        <v>14</v>
      </c>
      <c r="C910" s="28" t="s">
        <v>496</v>
      </c>
      <c r="D910" s="28" t="s">
        <v>497</v>
      </c>
      <c r="E910" s="26" t="s">
        <v>1422</v>
      </c>
      <c r="F910" s="27" t="s">
        <v>1350</v>
      </c>
      <c r="G910" s="25">
        <v>862153</v>
      </c>
      <c r="H910" s="43" t="str">
        <f t="shared" si="35"/>
        <v>OPAC</v>
      </c>
    </row>
    <row r="911" spans="2:8">
      <c r="B911" s="24" t="s">
        <v>14</v>
      </c>
      <c r="C911" s="28" t="s">
        <v>496</v>
      </c>
      <c r="D911" s="28" t="s">
        <v>627</v>
      </c>
      <c r="E911" s="26" t="s">
        <v>1213</v>
      </c>
      <c r="F911" s="27" t="s">
        <v>1350</v>
      </c>
      <c r="G911" s="25">
        <v>843135</v>
      </c>
      <c r="H911" s="43" t="str">
        <f t="shared" si="35"/>
        <v>OPAC</v>
      </c>
    </row>
    <row r="912" spans="2:8" ht="67.5">
      <c r="B912" s="24" t="s">
        <v>14</v>
      </c>
      <c r="C912" s="28" t="s">
        <v>496</v>
      </c>
      <c r="D912" s="28" t="s">
        <v>627</v>
      </c>
      <c r="E912" s="26" t="s">
        <v>513</v>
      </c>
      <c r="F912" s="29" t="s">
        <v>1350</v>
      </c>
      <c r="G912" s="25">
        <v>862090</v>
      </c>
      <c r="H912" s="43" t="str">
        <f t="shared" si="35"/>
        <v>OPAC</v>
      </c>
    </row>
    <row r="913" spans="2:8" ht="27">
      <c r="B913" s="24" t="s">
        <v>14</v>
      </c>
      <c r="C913" s="28" t="s">
        <v>499</v>
      </c>
      <c r="D913" s="28" t="s">
        <v>629</v>
      </c>
      <c r="E913" s="26" t="s">
        <v>630</v>
      </c>
      <c r="F913" s="29" t="s">
        <v>1358</v>
      </c>
      <c r="G913" s="25"/>
      <c r="H913" s="44"/>
    </row>
    <row r="914" spans="2:8" ht="27">
      <c r="B914" s="24" t="s">
        <v>14</v>
      </c>
      <c r="C914" s="28" t="s">
        <v>500</v>
      </c>
      <c r="D914" s="28" t="s">
        <v>166</v>
      </c>
      <c r="E914" s="26" t="s">
        <v>501</v>
      </c>
      <c r="F914" s="27" t="s">
        <v>1350</v>
      </c>
      <c r="G914" s="25">
        <v>348686</v>
      </c>
      <c r="H914" s="43" t="str">
        <f t="shared" ref="H914:H928" si="36">HYPERLINK("http://klibs1.kj.yamagata-u.ac.jp/mylimedio/search/search.do?keyword=%23ID%3D"&amp;G914,"OPAC")</f>
        <v>OPAC</v>
      </c>
    </row>
    <row r="915" spans="2:8" ht="27">
      <c r="B915" s="24" t="s">
        <v>14</v>
      </c>
      <c r="C915" s="28" t="s">
        <v>31</v>
      </c>
      <c r="D915" s="28" t="s">
        <v>634</v>
      </c>
      <c r="E915" s="26" t="s">
        <v>1058</v>
      </c>
      <c r="F915" s="29" t="s">
        <v>1350</v>
      </c>
      <c r="G915" s="25">
        <v>778443</v>
      </c>
      <c r="H915" s="43" t="str">
        <f t="shared" si="36"/>
        <v>OPAC</v>
      </c>
    </row>
    <row r="916" spans="2:8" ht="40.5">
      <c r="B916" s="24" t="s">
        <v>14</v>
      </c>
      <c r="C916" s="28" t="s">
        <v>31</v>
      </c>
      <c r="D916" s="28" t="s">
        <v>634</v>
      </c>
      <c r="E916" s="26" t="s">
        <v>1059</v>
      </c>
      <c r="F916" s="27" t="s">
        <v>1350</v>
      </c>
      <c r="G916" s="25">
        <v>737174</v>
      </c>
      <c r="H916" s="43" t="str">
        <f t="shared" si="36"/>
        <v>OPAC</v>
      </c>
    </row>
    <row r="917" spans="2:8" ht="27">
      <c r="B917" s="24" t="s">
        <v>14</v>
      </c>
      <c r="C917" s="28" t="s">
        <v>31</v>
      </c>
      <c r="D917" s="28" t="s">
        <v>634</v>
      </c>
      <c r="E917" s="26" t="s">
        <v>1060</v>
      </c>
      <c r="F917" s="29" t="s">
        <v>1350</v>
      </c>
      <c r="G917" s="25">
        <v>794578</v>
      </c>
      <c r="H917" s="43" t="str">
        <f t="shared" si="36"/>
        <v>OPAC</v>
      </c>
    </row>
    <row r="918" spans="2:8">
      <c r="B918" s="24" t="s">
        <v>14</v>
      </c>
      <c r="C918" s="28" t="s">
        <v>131</v>
      </c>
      <c r="D918" s="28" t="s">
        <v>132</v>
      </c>
      <c r="E918" s="26" t="s">
        <v>1061</v>
      </c>
      <c r="F918" s="29" t="s">
        <v>1350</v>
      </c>
      <c r="G918" s="25">
        <v>851873</v>
      </c>
      <c r="H918" s="43" t="str">
        <f t="shared" si="36"/>
        <v>OPAC</v>
      </c>
    </row>
    <row r="919" spans="2:8">
      <c r="B919" s="24" t="s">
        <v>14</v>
      </c>
      <c r="C919" s="28" t="s">
        <v>502</v>
      </c>
      <c r="D919" s="28" t="s">
        <v>325</v>
      </c>
      <c r="E919" s="26" t="s">
        <v>635</v>
      </c>
      <c r="F919" s="29" t="s">
        <v>1350</v>
      </c>
      <c r="G919" s="25">
        <v>854102</v>
      </c>
      <c r="H919" s="43" t="str">
        <f t="shared" si="36"/>
        <v>OPAC</v>
      </c>
    </row>
    <row r="920" spans="2:8">
      <c r="B920" s="24" t="s">
        <v>14</v>
      </c>
      <c r="C920" s="28" t="s">
        <v>636</v>
      </c>
      <c r="D920" s="28" t="s">
        <v>303</v>
      </c>
      <c r="E920" s="26" t="s">
        <v>1080</v>
      </c>
      <c r="F920" s="29" t="s">
        <v>1350</v>
      </c>
      <c r="G920" s="25">
        <v>794585</v>
      </c>
      <c r="H920" s="43" t="str">
        <f t="shared" si="36"/>
        <v>OPAC</v>
      </c>
    </row>
    <row r="921" spans="2:8">
      <c r="B921" s="24" t="s">
        <v>14</v>
      </c>
      <c r="C921" s="28" t="s">
        <v>636</v>
      </c>
      <c r="D921" s="28" t="s">
        <v>303</v>
      </c>
      <c r="E921" s="26" t="s">
        <v>1079</v>
      </c>
      <c r="F921" s="29" t="s">
        <v>1350</v>
      </c>
      <c r="G921" s="25">
        <v>778937</v>
      </c>
      <c r="H921" s="43" t="str">
        <f t="shared" si="36"/>
        <v>OPAC</v>
      </c>
    </row>
    <row r="922" spans="2:8" ht="27">
      <c r="B922" s="24" t="s">
        <v>14</v>
      </c>
      <c r="C922" s="28" t="s">
        <v>636</v>
      </c>
      <c r="D922" s="28" t="s">
        <v>303</v>
      </c>
      <c r="E922" s="26" t="s">
        <v>1443</v>
      </c>
      <c r="F922" s="27" t="s">
        <v>1350</v>
      </c>
      <c r="G922" s="25">
        <v>390539</v>
      </c>
      <c r="H922" s="43" t="str">
        <f t="shared" si="36"/>
        <v>OPAC</v>
      </c>
    </row>
    <row r="923" spans="2:8" ht="27">
      <c r="B923" s="24" t="s">
        <v>14</v>
      </c>
      <c r="C923" s="28" t="s">
        <v>637</v>
      </c>
      <c r="D923" s="28" t="s">
        <v>419</v>
      </c>
      <c r="E923" s="26" t="s">
        <v>999</v>
      </c>
      <c r="F923" s="27" t="s">
        <v>1350</v>
      </c>
      <c r="G923" s="25">
        <v>678952</v>
      </c>
      <c r="H923" s="43" t="str">
        <f t="shared" si="36"/>
        <v>OPAC</v>
      </c>
    </row>
    <row r="924" spans="2:8" ht="40.5">
      <c r="B924" s="24" t="s">
        <v>14</v>
      </c>
      <c r="C924" s="28" t="s">
        <v>637</v>
      </c>
      <c r="D924" s="28" t="s">
        <v>419</v>
      </c>
      <c r="E924" s="26" t="s">
        <v>998</v>
      </c>
      <c r="F924" s="29" t="s">
        <v>1350</v>
      </c>
      <c r="G924" s="25">
        <v>765723</v>
      </c>
      <c r="H924" s="43" t="str">
        <f t="shared" si="36"/>
        <v>OPAC</v>
      </c>
    </row>
    <row r="925" spans="2:8" ht="40.5">
      <c r="B925" s="24" t="s">
        <v>14</v>
      </c>
      <c r="C925" s="28" t="s">
        <v>503</v>
      </c>
      <c r="D925" s="28" t="s">
        <v>504</v>
      </c>
      <c r="E925" s="26" t="s">
        <v>1145</v>
      </c>
      <c r="F925" s="27" t="s">
        <v>1350</v>
      </c>
      <c r="G925" s="25">
        <v>862152</v>
      </c>
      <c r="H925" s="43" t="str">
        <f t="shared" si="36"/>
        <v>OPAC</v>
      </c>
    </row>
    <row r="926" spans="2:8" ht="40.5">
      <c r="B926" s="24" t="s">
        <v>14</v>
      </c>
      <c r="C926" s="28" t="s">
        <v>507</v>
      </c>
      <c r="D926" s="28" t="s">
        <v>508</v>
      </c>
      <c r="E926" s="26" t="s">
        <v>1073</v>
      </c>
      <c r="F926" s="27" t="s">
        <v>1350</v>
      </c>
      <c r="G926" s="25">
        <v>862152</v>
      </c>
      <c r="H926" s="43" t="str">
        <f t="shared" si="36"/>
        <v>OPAC</v>
      </c>
    </row>
    <row r="927" spans="2:8">
      <c r="B927" s="24" t="s">
        <v>14</v>
      </c>
      <c r="C927" s="28" t="s">
        <v>162</v>
      </c>
      <c r="D927" s="28" t="s">
        <v>152</v>
      </c>
      <c r="E927" s="26" t="s">
        <v>163</v>
      </c>
      <c r="F927" s="29" t="s">
        <v>1350</v>
      </c>
      <c r="G927" s="25">
        <v>484357</v>
      </c>
      <c r="H927" s="43" t="str">
        <f t="shared" si="36"/>
        <v>OPAC</v>
      </c>
    </row>
    <row r="928" spans="2:8" ht="40.5">
      <c r="B928" s="24" t="s">
        <v>14</v>
      </c>
      <c r="C928" s="28" t="s">
        <v>507</v>
      </c>
      <c r="D928" s="28" t="s">
        <v>508</v>
      </c>
      <c r="E928" s="26" t="s">
        <v>1072</v>
      </c>
      <c r="F928" s="27" t="s">
        <v>1350</v>
      </c>
      <c r="G928" s="25">
        <v>854109</v>
      </c>
      <c r="H928" s="43" t="str">
        <f t="shared" si="36"/>
        <v>OPAC</v>
      </c>
    </row>
    <row r="929" spans="2:8" ht="27">
      <c r="B929" s="24" t="s">
        <v>14</v>
      </c>
      <c r="C929" s="28" t="s">
        <v>639</v>
      </c>
      <c r="D929" s="28" t="s">
        <v>640</v>
      </c>
      <c r="E929" s="26" t="s">
        <v>1050</v>
      </c>
      <c r="F929" s="29" t="s">
        <v>1358</v>
      </c>
      <c r="G929" s="25"/>
      <c r="H929" s="43" t="str">
        <f>HYPERLINK("http://www.nier.go.jp/kaihatsu/pdf/Houkokusho-5.pdf","ＨＰ参照")</f>
        <v>ＨＰ参照</v>
      </c>
    </row>
    <row r="930" spans="2:8" ht="27">
      <c r="B930" s="24" t="s">
        <v>14</v>
      </c>
      <c r="C930" s="28" t="s">
        <v>639</v>
      </c>
      <c r="D930" s="28" t="s">
        <v>640</v>
      </c>
      <c r="E930" s="26" t="s">
        <v>1049</v>
      </c>
      <c r="F930" s="34" t="s">
        <v>1350</v>
      </c>
      <c r="G930" s="25">
        <v>785057</v>
      </c>
      <c r="H930" s="43" t="str">
        <f>HYPERLINK("http://klibs1.kj.yamagata-u.ac.jp/mylimedio/search/search.do?keyword=%23ID%3D"&amp;G930,"OPAC")</f>
        <v>OPAC</v>
      </c>
    </row>
    <row r="931" spans="2:8" ht="27">
      <c r="B931" s="24" t="s">
        <v>14</v>
      </c>
      <c r="C931" s="28" t="s">
        <v>639</v>
      </c>
      <c r="D931" s="28" t="s">
        <v>640</v>
      </c>
      <c r="E931" s="26" t="s">
        <v>1518</v>
      </c>
      <c r="F931" s="27" t="s">
        <v>1358</v>
      </c>
      <c r="G931" s="25"/>
      <c r="H931" s="43" t="str">
        <f>HYPERLINK("http://www.mext.go.jp/component/b_menu/shingi/toushin/__icsFiles/afieldfile/2011/02/01/1301878_1_1.pdf","ＨＰ参照")</f>
        <v>ＨＰ参照</v>
      </c>
    </row>
    <row r="932" spans="2:8">
      <c r="B932" s="24" t="s">
        <v>14</v>
      </c>
      <c r="C932" s="28" t="s">
        <v>185</v>
      </c>
      <c r="D932" s="28" t="s">
        <v>181</v>
      </c>
      <c r="E932" s="26" t="s">
        <v>1468</v>
      </c>
      <c r="F932" s="27" t="s">
        <v>1350</v>
      </c>
      <c r="G932" s="25">
        <v>844703</v>
      </c>
      <c r="H932" s="43" t="str">
        <f t="shared" ref="H932:H938" si="37">HYPERLINK("http://klibs1.kj.yamagata-u.ac.jp/mylimedio/search/search.do?keyword=%23ID%3D"&amp;G932,"OPAC")</f>
        <v>OPAC</v>
      </c>
    </row>
    <row r="933" spans="2:8">
      <c r="B933" s="24" t="s">
        <v>14</v>
      </c>
      <c r="C933" s="28" t="s">
        <v>185</v>
      </c>
      <c r="D933" s="28" t="s">
        <v>181</v>
      </c>
      <c r="E933" s="24" t="s">
        <v>756</v>
      </c>
      <c r="F933" s="27" t="s">
        <v>1350</v>
      </c>
      <c r="G933" s="25">
        <v>332477</v>
      </c>
      <c r="H933" s="43" t="str">
        <f t="shared" si="37"/>
        <v>OPAC</v>
      </c>
    </row>
    <row r="934" spans="2:8" ht="27">
      <c r="B934" s="24" t="s">
        <v>14</v>
      </c>
      <c r="C934" s="28" t="s">
        <v>6</v>
      </c>
      <c r="D934" s="28" t="s">
        <v>509</v>
      </c>
      <c r="E934" s="26" t="s">
        <v>1002</v>
      </c>
      <c r="F934" s="34" t="s">
        <v>1350</v>
      </c>
      <c r="G934" s="25">
        <v>785057</v>
      </c>
      <c r="H934" s="43" t="str">
        <f t="shared" si="37"/>
        <v>OPAC</v>
      </c>
    </row>
    <row r="935" spans="2:8" ht="27">
      <c r="B935" s="24" t="s">
        <v>14</v>
      </c>
      <c r="C935" s="28" t="s">
        <v>6</v>
      </c>
      <c r="D935" s="28" t="s">
        <v>509</v>
      </c>
      <c r="E935" s="26" t="s">
        <v>1003</v>
      </c>
      <c r="F935" s="27" t="s">
        <v>1350</v>
      </c>
      <c r="G935" s="25">
        <v>761146</v>
      </c>
      <c r="H935" s="43" t="str">
        <f t="shared" si="37"/>
        <v>OPAC</v>
      </c>
    </row>
    <row r="936" spans="2:8" ht="40.5">
      <c r="B936" s="24" t="s">
        <v>14</v>
      </c>
      <c r="C936" s="28" t="s">
        <v>4</v>
      </c>
      <c r="D936" s="28" t="s">
        <v>641</v>
      </c>
      <c r="E936" s="26" t="s">
        <v>1062</v>
      </c>
      <c r="F936" s="27" t="s">
        <v>1350</v>
      </c>
      <c r="G936" s="25">
        <v>331388</v>
      </c>
      <c r="H936" s="43" t="str">
        <f t="shared" si="37"/>
        <v>OPAC</v>
      </c>
    </row>
    <row r="937" spans="2:8">
      <c r="B937" s="24" t="s">
        <v>14</v>
      </c>
      <c r="C937" s="28" t="s">
        <v>31</v>
      </c>
      <c r="D937" s="28" t="s">
        <v>634</v>
      </c>
      <c r="E937" s="24" t="s">
        <v>1063</v>
      </c>
      <c r="F937" s="29" t="s">
        <v>1350</v>
      </c>
      <c r="G937" s="25">
        <v>341816</v>
      </c>
      <c r="H937" s="43" t="str">
        <f t="shared" si="37"/>
        <v>OPAC</v>
      </c>
    </row>
    <row r="938" spans="2:8" ht="27">
      <c r="B938" s="24" t="s">
        <v>14</v>
      </c>
      <c r="C938" s="28" t="s">
        <v>31</v>
      </c>
      <c r="D938" s="28" t="s">
        <v>634</v>
      </c>
      <c r="E938" s="24" t="s">
        <v>1064</v>
      </c>
      <c r="F938" s="27" t="s">
        <v>1350</v>
      </c>
      <c r="G938" s="25">
        <v>794336</v>
      </c>
      <c r="H938" s="43" t="str">
        <f t="shared" si="37"/>
        <v>OPAC</v>
      </c>
    </row>
    <row r="939" spans="2:8" ht="27">
      <c r="B939" s="24" t="s">
        <v>14</v>
      </c>
      <c r="C939" s="28" t="s">
        <v>5</v>
      </c>
      <c r="D939" s="28" t="s">
        <v>511</v>
      </c>
      <c r="E939" s="26" t="s">
        <v>1519</v>
      </c>
      <c r="F939" s="27" t="s">
        <v>1350</v>
      </c>
      <c r="G939" s="25"/>
      <c r="H939" s="44"/>
    </row>
    <row r="940" spans="2:8" ht="27">
      <c r="B940" s="24" t="s">
        <v>14</v>
      </c>
      <c r="C940" s="28" t="s">
        <v>185</v>
      </c>
      <c r="D940" s="28" t="s">
        <v>181</v>
      </c>
      <c r="E940" s="26" t="s">
        <v>755</v>
      </c>
      <c r="F940" s="27" t="s">
        <v>1350</v>
      </c>
      <c r="G940" s="31">
        <v>332985</v>
      </c>
      <c r="H940" s="43" t="str">
        <f>HYPERLINK("http://klibs1.kj.yamagata-u.ac.jp/mylimedio/search/search.do?keyword=%23ID%3D"&amp;G940,"OPAC")</f>
        <v>OPAC</v>
      </c>
    </row>
    <row r="941" spans="2:8">
      <c r="B941" s="31" t="s">
        <v>14</v>
      </c>
      <c r="C941" s="38" t="s">
        <v>512</v>
      </c>
      <c r="D941" s="38" t="s">
        <v>509</v>
      </c>
      <c r="E941" s="30" t="s">
        <v>1000</v>
      </c>
      <c r="F941" s="34" t="s">
        <v>1358</v>
      </c>
      <c r="G941" s="31"/>
      <c r="H941" s="43" t="str">
        <f>HYPERLINK("http://www.mext.go.jp/b_menu/houdou/22/04/1294538.htm","ＨＰ参照")</f>
        <v>ＨＰ参照</v>
      </c>
    </row>
    <row r="942" spans="2:8" ht="27">
      <c r="B942" s="24" t="s">
        <v>14</v>
      </c>
      <c r="C942" s="28" t="s">
        <v>185</v>
      </c>
      <c r="D942" s="28" t="s">
        <v>181</v>
      </c>
      <c r="E942" s="24" t="s">
        <v>757</v>
      </c>
      <c r="F942" s="27" t="s">
        <v>1350</v>
      </c>
      <c r="G942" s="25">
        <v>729777</v>
      </c>
      <c r="H942" s="43" t="str">
        <f t="shared" ref="H942:H962" si="38">HYPERLINK("http://klibs1.kj.yamagata-u.ac.jp/mylimedio/search/search.do?keyword=%23ID%3D"&amp;G942,"OPAC")</f>
        <v>OPAC</v>
      </c>
    </row>
    <row r="943" spans="2:8" s="6" customFormat="1" ht="40.5">
      <c r="B943" s="35" t="s">
        <v>1533</v>
      </c>
      <c r="C943" s="35" t="s">
        <v>15</v>
      </c>
      <c r="D943" s="35" t="s">
        <v>518</v>
      </c>
      <c r="E943" s="37" t="s">
        <v>1534</v>
      </c>
      <c r="F943" s="27" t="s">
        <v>1350</v>
      </c>
      <c r="G943" s="38">
        <v>121129</v>
      </c>
      <c r="H943" s="45" t="str">
        <f t="shared" si="38"/>
        <v>OPAC</v>
      </c>
    </row>
    <row r="944" spans="2:8" s="6" customFormat="1" ht="27">
      <c r="B944" s="35" t="s">
        <v>1533</v>
      </c>
      <c r="C944" s="35" t="s">
        <v>15</v>
      </c>
      <c r="D944" s="35" t="s">
        <v>518</v>
      </c>
      <c r="E944" s="37" t="s">
        <v>1574</v>
      </c>
      <c r="F944" s="27" t="s">
        <v>1350</v>
      </c>
      <c r="G944" s="38">
        <v>38776</v>
      </c>
      <c r="H944" s="45" t="str">
        <f t="shared" si="38"/>
        <v>OPAC</v>
      </c>
    </row>
    <row r="945" spans="2:8" s="6" customFormat="1" ht="27">
      <c r="B945" s="35" t="s">
        <v>1533</v>
      </c>
      <c r="C945" s="35" t="s">
        <v>15</v>
      </c>
      <c r="D945" s="35" t="s">
        <v>518</v>
      </c>
      <c r="E945" s="37" t="s">
        <v>1575</v>
      </c>
      <c r="F945" s="29" t="s">
        <v>1350</v>
      </c>
      <c r="G945" s="25">
        <v>778446</v>
      </c>
      <c r="H945" s="45" t="str">
        <f t="shared" si="38"/>
        <v>OPAC</v>
      </c>
    </row>
    <row r="946" spans="2:8" ht="27">
      <c r="B946" s="35" t="s">
        <v>1533</v>
      </c>
      <c r="C946" s="35" t="s">
        <v>16</v>
      </c>
      <c r="D946" s="35" t="s">
        <v>519</v>
      </c>
      <c r="E946" s="37" t="s">
        <v>1576</v>
      </c>
      <c r="F946" s="27" t="s">
        <v>1350</v>
      </c>
      <c r="G946" s="25">
        <v>139302</v>
      </c>
      <c r="H946" s="45" t="str">
        <f t="shared" si="38"/>
        <v>OPAC</v>
      </c>
    </row>
    <row r="947" spans="2:8" ht="27">
      <c r="B947" s="35" t="s">
        <v>1533</v>
      </c>
      <c r="C947" s="35" t="s">
        <v>16</v>
      </c>
      <c r="D947" s="35" t="s">
        <v>519</v>
      </c>
      <c r="E947" s="37" t="s">
        <v>1577</v>
      </c>
      <c r="F947" s="27" t="s">
        <v>1350</v>
      </c>
      <c r="G947" s="38">
        <v>778587</v>
      </c>
      <c r="H947" s="45" t="str">
        <f t="shared" si="38"/>
        <v>OPAC</v>
      </c>
    </row>
    <row r="948" spans="2:8">
      <c r="B948" s="35" t="s">
        <v>1533</v>
      </c>
      <c r="C948" s="35" t="s">
        <v>520</v>
      </c>
      <c r="D948" s="35" t="s">
        <v>17</v>
      </c>
      <c r="E948" s="37" t="s">
        <v>1579</v>
      </c>
      <c r="F948" s="27" t="s">
        <v>1578</v>
      </c>
      <c r="G948" s="25">
        <v>768174</v>
      </c>
      <c r="H948" s="45" t="str">
        <f t="shared" si="38"/>
        <v>OPAC</v>
      </c>
    </row>
    <row r="949" spans="2:8" ht="27">
      <c r="B949" s="35" t="s">
        <v>1533</v>
      </c>
      <c r="C949" s="35" t="s">
        <v>18</v>
      </c>
      <c r="D949" s="35" t="s">
        <v>127</v>
      </c>
      <c r="E949" s="37" t="s">
        <v>517</v>
      </c>
      <c r="F949" s="27" t="s">
        <v>1350</v>
      </c>
      <c r="G949" s="25">
        <v>343525</v>
      </c>
      <c r="H949" s="45" t="str">
        <f t="shared" si="38"/>
        <v>OPAC</v>
      </c>
    </row>
    <row r="950" spans="2:8" ht="27">
      <c r="B950" s="35" t="s">
        <v>1533</v>
      </c>
      <c r="C950" s="35" t="s">
        <v>100</v>
      </c>
      <c r="D950" s="35" t="s">
        <v>521</v>
      </c>
      <c r="E950" s="37" t="s">
        <v>101</v>
      </c>
      <c r="F950" s="27" t="s">
        <v>1350</v>
      </c>
      <c r="G950" s="25">
        <v>832937</v>
      </c>
      <c r="H950" s="45" t="str">
        <f t="shared" si="38"/>
        <v>OPAC</v>
      </c>
    </row>
    <row r="951" spans="2:8">
      <c r="B951" s="35" t="s">
        <v>1533</v>
      </c>
      <c r="C951" s="35" t="s">
        <v>18</v>
      </c>
      <c r="D951" s="35" t="s">
        <v>522</v>
      </c>
      <c r="E951" s="37" t="s">
        <v>523</v>
      </c>
      <c r="F951" s="27" t="s">
        <v>1350</v>
      </c>
      <c r="G951" s="38">
        <v>269544</v>
      </c>
      <c r="H951" s="45" t="str">
        <f t="shared" si="38"/>
        <v>OPAC</v>
      </c>
    </row>
    <row r="952" spans="2:8" ht="27">
      <c r="B952" s="35" t="s">
        <v>1533</v>
      </c>
      <c r="C952" s="35" t="s">
        <v>40</v>
      </c>
      <c r="D952" s="35" t="s">
        <v>447</v>
      </c>
      <c r="E952" s="37" t="s">
        <v>1580</v>
      </c>
      <c r="F952" s="27" t="s">
        <v>1350</v>
      </c>
      <c r="G952" s="25">
        <v>750754</v>
      </c>
      <c r="H952" s="45" t="str">
        <f t="shared" si="38"/>
        <v>OPAC</v>
      </c>
    </row>
    <row r="953" spans="2:8" ht="27">
      <c r="B953" s="35" t="s">
        <v>1533</v>
      </c>
      <c r="C953" s="35" t="s">
        <v>446</v>
      </c>
      <c r="D953" s="35" t="s">
        <v>606</v>
      </c>
      <c r="E953" s="37" t="s">
        <v>1535</v>
      </c>
      <c r="F953" s="27" t="s">
        <v>1350</v>
      </c>
      <c r="G953" s="25">
        <v>750816</v>
      </c>
      <c r="H953" s="45" t="str">
        <f t="shared" si="38"/>
        <v>OPAC</v>
      </c>
    </row>
    <row r="954" spans="2:8" ht="27">
      <c r="B954" s="35" t="s">
        <v>1533</v>
      </c>
      <c r="C954" s="35" t="s">
        <v>446</v>
      </c>
      <c r="D954" s="35" t="s">
        <v>606</v>
      </c>
      <c r="E954" s="37" t="s">
        <v>1536</v>
      </c>
      <c r="F954" s="27" t="s">
        <v>1350</v>
      </c>
      <c r="G954" s="38">
        <v>246223</v>
      </c>
      <c r="H954" s="45" t="str">
        <f t="shared" si="38"/>
        <v>OPAC</v>
      </c>
    </row>
    <row r="955" spans="2:8" ht="27">
      <c r="B955" s="35" t="s">
        <v>1533</v>
      </c>
      <c r="C955" s="35" t="s">
        <v>446</v>
      </c>
      <c r="D955" s="35" t="s">
        <v>606</v>
      </c>
      <c r="E955" s="37" t="s">
        <v>1537</v>
      </c>
      <c r="F955" s="27" t="s">
        <v>1350</v>
      </c>
      <c r="G955" s="25">
        <v>348686</v>
      </c>
      <c r="H955" s="45" t="str">
        <f t="shared" si="38"/>
        <v>OPAC</v>
      </c>
    </row>
    <row r="956" spans="2:8">
      <c r="B956" s="35" t="s">
        <v>1533</v>
      </c>
      <c r="C956" s="35" t="s">
        <v>448</v>
      </c>
      <c r="D956" s="35" t="s">
        <v>607</v>
      </c>
      <c r="E956" s="37" t="s">
        <v>449</v>
      </c>
      <c r="F956" s="27" t="s">
        <v>1350</v>
      </c>
      <c r="G956" s="25">
        <v>843133</v>
      </c>
      <c r="H956" s="45" t="str">
        <f t="shared" si="38"/>
        <v>OPAC</v>
      </c>
    </row>
    <row r="957" spans="2:8">
      <c r="B957" s="35" t="s">
        <v>1533</v>
      </c>
      <c r="C957" s="35" t="s">
        <v>450</v>
      </c>
      <c r="D957" s="35" t="s">
        <v>608</v>
      </c>
      <c r="E957" s="37" t="s">
        <v>451</v>
      </c>
      <c r="F957" s="27" t="s">
        <v>1350</v>
      </c>
      <c r="G957" s="25">
        <v>737176</v>
      </c>
      <c r="H957" s="45" t="str">
        <f t="shared" si="38"/>
        <v>OPAC</v>
      </c>
    </row>
    <row r="958" spans="2:8">
      <c r="B958" s="35" t="s">
        <v>1533</v>
      </c>
      <c r="C958" s="35" t="s">
        <v>452</v>
      </c>
      <c r="D958" s="35" t="s">
        <v>453</v>
      </c>
      <c r="E958" s="37" t="s">
        <v>1586</v>
      </c>
      <c r="F958" s="27" t="s">
        <v>1350</v>
      </c>
      <c r="G958" s="25">
        <v>484326</v>
      </c>
      <c r="H958" s="45" t="str">
        <f t="shared" si="38"/>
        <v>OPAC</v>
      </c>
    </row>
    <row r="959" spans="2:8">
      <c r="B959" s="35" t="s">
        <v>1533</v>
      </c>
      <c r="C959" s="35" t="s">
        <v>452</v>
      </c>
      <c r="D959" s="35" t="s">
        <v>453</v>
      </c>
      <c r="E959" s="36" t="s">
        <v>1587</v>
      </c>
      <c r="F959" s="27" t="s">
        <v>1350</v>
      </c>
      <c r="G959" s="25">
        <v>832912</v>
      </c>
      <c r="H959" s="45" t="str">
        <f t="shared" si="38"/>
        <v>OPAC</v>
      </c>
    </row>
    <row r="960" spans="2:8" ht="27">
      <c r="B960" s="35" t="s">
        <v>1533</v>
      </c>
      <c r="C960" s="35" t="s">
        <v>452</v>
      </c>
      <c r="D960" s="35" t="s">
        <v>453</v>
      </c>
      <c r="E960" s="36" t="s">
        <v>1588</v>
      </c>
      <c r="F960" s="27" t="s">
        <v>1350</v>
      </c>
      <c r="G960" s="38">
        <v>40597</v>
      </c>
      <c r="H960" s="45" t="str">
        <f t="shared" si="38"/>
        <v>OPAC</v>
      </c>
    </row>
    <row r="961" spans="2:8" ht="27">
      <c r="B961" s="35" t="s">
        <v>1533</v>
      </c>
      <c r="C961" s="35" t="s">
        <v>454</v>
      </c>
      <c r="D961" s="35" t="s">
        <v>453</v>
      </c>
      <c r="E961" s="37" t="s">
        <v>1590</v>
      </c>
      <c r="F961" s="27" t="s">
        <v>1350</v>
      </c>
      <c r="G961" s="25">
        <v>796791</v>
      </c>
      <c r="H961" s="45" t="str">
        <f t="shared" si="38"/>
        <v>OPAC</v>
      </c>
    </row>
    <row r="962" spans="2:8" ht="27">
      <c r="B962" s="35" t="s">
        <v>1533</v>
      </c>
      <c r="C962" s="35" t="s">
        <v>454</v>
      </c>
      <c r="D962" s="35" t="s">
        <v>453</v>
      </c>
      <c r="E962" s="36" t="s">
        <v>1585</v>
      </c>
      <c r="F962" s="27" t="s">
        <v>1350</v>
      </c>
      <c r="G962" s="25">
        <v>737176</v>
      </c>
      <c r="H962" s="45" t="str">
        <f t="shared" si="38"/>
        <v>OPAC</v>
      </c>
    </row>
    <row r="963" spans="2:8" ht="27">
      <c r="B963" s="35" t="s">
        <v>1533</v>
      </c>
      <c r="C963" s="35" t="s">
        <v>455</v>
      </c>
      <c r="D963" s="35" t="s">
        <v>456</v>
      </c>
      <c r="E963" s="37" t="s">
        <v>1644</v>
      </c>
      <c r="F963" s="27" t="s">
        <v>1358</v>
      </c>
      <c r="G963" s="38"/>
      <c r="H963" s="45" t="str">
        <f>HYPERLINK("http://ndk.dip.jp/~shashin/IELSFOC/","ＨＰ参照")</f>
        <v>ＨＰ参照</v>
      </c>
    </row>
    <row r="964" spans="2:8" ht="27">
      <c r="B964" s="35" t="s">
        <v>1533</v>
      </c>
      <c r="C964" s="35" t="s">
        <v>455</v>
      </c>
      <c r="D964" s="35" t="s">
        <v>456</v>
      </c>
      <c r="E964" s="37" t="s">
        <v>1538</v>
      </c>
      <c r="F964" s="27" t="s">
        <v>1350</v>
      </c>
      <c r="G964" s="38">
        <v>397453</v>
      </c>
      <c r="H964" s="45" t="str">
        <f t="shared" ref="H964:H1005" si="39">HYPERLINK("http://klibs1.kj.yamagata-u.ac.jp/mylimedio/search/search.do?keyword=%23ID%3D"&amp;G964,"OPAC")</f>
        <v>OPAC</v>
      </c>
    </row>
    <row r="965" spans="2:8" ht="27">
      <c r="B965" s="35" t="s">
        <v>1533</v>
      </c>
      <c r="C965" s="35" t="s">
        <v>455</v>
      </c>
      <c r="D965" s="35" t="s">
        <v>456</v>
      </c>
      <c r="E965" s="36" t="s">
        <v>1539</v>
      </c>
      <c r="F965" s="27" t="s">
        <v>1350</v>
      </c>
      <c r="G965" s="38">
        <v>731122</v>
      </c>
      <c r="H965" s="45" t="str">
        <f t="shared" si="39"/>
        <v>OPAC</v>
      </c>
    </row>
    <row r="966" spans="2:8">
      <c r="B966" s="35" t="s">
        <v>1533</v>
      </c>
      <c r="C966" s="35" t="s">
        <v>457</v>
      </c>
      <c r="D966" s="35" t="s">
        <v>541</v>
      </c>
      <c r="E966" s="37" t="s">
        <v>458</v>
      </c>
      <c r="F966" s="27" t="s">
        <v>1350</v>
      </c>
      <c r="G966" s="38">
        <v>745515</v>
      </c>
      <c r="H966" s="45" t="str">
        <f t="shared" si="39"/>
        <v>OPAC</v>
      </c>
    </row>
    <row r="967" spans="2:8">
      <c r="B967" s="35" t="s">
        <v>1533</v>
      </c>
      <c r="C967" s="35" t="s">
        <v>459</v>
      </c>
      <c r="D967" s="35" t="s">
        <v>609</v>
      </c>
      <c r="E967" s="37" t="s">
        <v>610</v>
      </c>
      <c r="F967" s="27" t="s">
        <v>1350</v>
      </c>
      <c r="G967" s="38">
        <v>854099</v>
      </c>
      <c r="H967" s="45" t="str">
        <f t="shared" si="39"/>
        <v>OPAC</v>
      </c>
    </row>
    <row r="968" spans="2:8">
      <c r="B968" s="35" t="s">
        <v>1533</v>
      </c>
      <c r="C968" s="35" t="s">
        <v>460</v>
      </c>
      <c r="D968" s="35" t="s">
        <v>606</v>
      </c>
      <c r="E968" s="37" t="s">
        <v>1591</v>
      </c>
      <c r="F968" s="27" t="s">
        <v>1350</v>
      </c>
      <c r="G968" s="38">
        <v>774435</v>
      </c>
      <c r="H968" s="45" t="str">
        <f t="shared" si="39"/>
        <v>OPAC</v>
      </c>
    </row>
    <row r="969" spans="2:8">
      <c r="B969" s="35" t="s">
        <v>1533</v>
      </c>
      <c r="C969" s="35" t="s">
        <v>460</v>
      </c>
      <c r="D969" s="35" t="s">
        <v>606</v>
      </c>
      <c r="E969" s="37" t="s">
        <v>1540</v>
      </c>
      <c r="F969" s="27" t="s">
        <v>1350</v>
      </c>
      <c r="G969" s="25">
        <v>123481</v>
      </c>
      <c r="H969" s="45" t="str">
        <f t="shared" si="39"/>
        <v>OPAC</v>
      </c>
    </row>
    <row r="970" spans="2:8">
      <c r="B970" s="35" t="s">
        <v>1533</v>
      </c>
      <c r="C970" s="35" t="s">
        <v>460</v>
      </c>
      <c r="D970" s="35" t="s">
        <v>606</v>
      </c>
      <c r="E970" s="37" t="s">
        <v>1541</v>
      </c>
      <c r="F970" s="27" t="s">
        <v>1350</v>
      </c>
      <c r="G970" s="38">
        <v>142114</v>
      </c>
      <c r="H970" s="45" t="str">
        <f t="shared" si="39"/>
        <v>OPAC</v>
      </c>
    </row>
    <row r="971" spans="2:8">
      <c r="B971" s="35" t="s">
        <v>1533</v>
      </c>
      <c r="C971" s="35" t="s">
        <v>461</v>
      </c>
      <c r="D971" s="35" t="s">
        <v>611</v>
      </c>
      <c r="E971" s="37" t="s">
        <v>1592</v>
      </c>
      <c r="F971" s="27" t="s">
        <v>1350</v>
      </c>
      <c r="G971" s="38">
        <v>794457</v>
      </c>
      <c r="H971" s="45" t="str">
        <f t="shared" si="39"/>
        <v>OPAC</v>
      </c>
    </row>
    <row r="972" spans="2:8" ht="27">
      <c r="B972" s="35" t="s">
        <v>1533</v>
      </c>
      <c r="C972" s="35" t="s">
        <v>461</v>
      </c>
      <c r="D972" s="35" t="s">
        <v>611</v>
      </c>
      <c r="E972" s="37" t="s">
        <v>1593</v>
      </c>
      <c r="F972" s="27" t="s">
        <v>1595</v>
      </c>
      <c r="G972" s="38">
        <v>346102</v>
      </c>
      <c r="H972" s="45" t="str">
        <f t="shared" si="39"/>
        <v>OPAC</v>
      </c>
    </row>
    <row r="973" spans="2:8">
      <c r="B973" s="35" t="s">
        <v>1533</v>
      </c>
      <c r="C973" s="35" t="s">
        <v>461</v>
      </c>
      <c r="D973" s="35" t="s">
        <v>611</v>
      </c>
      <c r="E973" s="37" t="s">
        <v>1594</v>
      </c>
      <c r="F973" s="27" t="s">
        <v>1350</v>
      </c>
      <c r="G973" s="38">
        <v>766868</v>
      </c>
      <c r="H973" s="45" t="str">
        <f t="shared" si="39"/>
        <v>OPAC</v>
      </c>
    </row>
    <row r="974" spans="2:8" ht="27">
      <c r="B974" s="35" t="s">
        <v>1533</v>
      </c>
      <c r="C974" s="35" t="s">
        <v>461</v>
      </c>
      <c r="D974" s="35" t="s">
        <v>611</v>
      </c>
      <c r="E974" s="36" t="s">
        <v>1542</v>
      </c>
      <c r="F974" s="27" t="s">
        <v>1350</v>
      </c>
      <c r="G974" s="38">
        <v>751261</v>
      </c>
      <c r="H974" s="45" t="str">
        <f t="shared" si="39"/>
        <v>OPAC</v>
      </c>
    </row>
    <row r="975" spans="2:8" ht="27">
      <c r="B975" s="35" t="s">
        <v>1533</v>
      </c>
      <c r="C975" s="35" t="s">
        <v>462</v>
      </c>
      <c r="D975" s="35" t="s">
        <v>93</v>
      </c>
      <c r="E975" s="37" t="s">
        <v>1543</v>
      </c>
      <c r="F975" s="27" t="s">
        <v>1350</v>
      </c>
      <c r="G975" s="25">
        <v>843133</v>
      </c>
      <c r="H975" s="45" t="str">
        <f t="shared" si="39"/>
        <v>OPAC</v>
      </c>
    </row>
    <row r="976" spans="2:8" ht="40.5">
      <c r="B976" s="35" t="s">
        <v>1533</v>
      </c>
      <c r="C976" s="35" t="s">
        <v>463</v>
      </c>
      <c r="D976" s="35" t="s">
        <v>612</v>
      </c>
      <c r="E976" s="37" t="s">
        <v>1581</v>
      </c>
      <c r="F976" s="27" t="s">
        <v>1350</v>
      </c>
      <c r="G976" s="38">
        <v>693453</v>
      </c>
      <c r="H976" s="45" t="str">
        <f t="shared" si="39"/>
        <v>OPAC</v>
      </c>
    </row>
    <row r="977" spans="2:8" ht="27">
      <c r="B977" s="35" t="s">
        <v>1533</v>
      </c>
      <c r="C977" s="35" t="s">
        <v>464</v>
      </c>
      <c r="D977" s="35" t="s">
        <v>419</v>
      </c>
      <c r="E977" s="37" t="s">
        <v>465</v>
      </c>
      <c r="F977" s="27" t="s">
        <v>1350</v>
      </c>
      <c r="G977" s="38">
        <v>288083</v>
      </c>
      <c r="H977" s="45" t="str">
        <f t="shared" si="39"/>
        <v>OPAC</v>
      </c>
    </row>
    <row r="978" spans="2:8" ht="27">
      <c r="B978" s="35" t="s">
        <v>1533</v>
      </c>
      <c r="C978" s="35" t="s">
        <v>466</v>
      </c>
      <c r="D978" s="35" t="s">
        <v>246</v>
      </c>
      <c r="E978" s="37" t="s">
        <v>1596</v>
      </c>
      <c r="F978" s="27" t="s">
        <v>1350</v>
      </c>
      <c r="G978" s="38">
        <v>639192</v>
      </c>
      <c r="H978" s="45" t="str">
        <f t="shared" si="39"/>
        <v>OPAC</v>
      </c>
    </row>
    <row r="979" spans="2:8" ht="27">
      <c r="B979" s="35" t="s">
        <v>1533</v>
      </c>
      <c r="C979" s="35" t="s">
        <v>466</v>
      </c>
      <c r="D979" s="35" t="s">
        <v>246</v>
      </c>
      <c r="E979" s="37" t="s">
        <v>1544</v>
      </c>
      <c r="F979" s="27" t="s">
        <v>1350</v>
      </c>
      <c r="G979" s="38">
        <v>766857</v>
      </c>
      <c r="H979" s="45" t="str">
        <f t="shared" si="39"/>
        <v>OPAC</v>
      </c>
    </row>
    <row r="980" spans="2:8" ht="27">
      <c r="B980" s="35" t="s">
        <v>1533</v>
      </c>
      <c r="C980" s="35" t="s">
        <v>466</v>
      </c>
      <c r="D980" s="35" t="s">
        <v>246</v>
      </c>
      <c r="E980" s="37" t="s">
        <v>1545</v>
      </c>
      <c r="F980" s="27" t="s">
        <v>1350</v>
      </c>
      <c r="G980" s="38">
        <v>731109</v>
      </c>
      <c r="H980" s="45" t="str">
        <f t="shared" si="39"/>
        <v>OPAC</v>
      </c>
    </row>
    <row r="981" spans="2:8" ht="27">
      <c r="B981" s="35" t="s">
        <v>1533</v>
      </c>
      <c r="C981" s="35" t="s">
        <v>467</v>
      </c>
      <c r="D981" s="35" t="s">
        <v>62</v>
      </c>
      <c r="E981" s="37" t="s">
        <v>1589</v>
      </c>
      <c r="F981" s="27" t="s">
        <v>1350</v>
      </c>
      <c r="G981" s="25">
        <v>832912</v>
      </c>
      <c r="H981" s="45" t="str">
        <f t="shared" si="39"/>
        <v>OPAC</v>
      </c>
    </row>
    <row r="982" spans="2:8" ht="27">
      <c r="B982" s="35" t="s">
        <v>1533</v>
      </c>
      <c r="C982" s="35" t="s">
        <v>468</v>
      </c>
      <c r="D982" s="35" t="s">
        <v>116</v>
      </c>
      <c r="E982" s="37" t="s">
        <v>1597</v>
      </c>
      <c r="F982" s="27" t="s">
        <v>1350</v>
      </c>
      <c r="G982" s="38">
        <v>737171</v>
      </c>
      <c r="H982" s="45" t="str">
        <f t="shared" si="39"/>
        <v>OPAC</v>
      </c>
    </row>
    <row r="983" spans="2:8" ht="27">
      <c r="B983" s="35" t="s">
        <v>1533</v>
      </c>
      <c r="C983" s="35" t="s">
        <v>468</v>
      </c>
      <c r="D983" s="35" t="s">
        <v>116</v>
      </c>
      <c r="E983" s="36" t="s">
        <v>1546</v>
      </c>
      <c r="F983" s="27" t="s">
        <v>1350</v>
      </c>
      <c r="G983" s="38">
        <v>680585</v>
      </c>
      <c r="H983" s="45" t="str">
        <f t="shared" si="39"/>
        <v>OPAC</v>
      </c>
    </row>
    <row r="984" spans="2:8" ht="27">
      <c r="B984" s="35" t="s">
        <v>1533</v>
      </c>
      <c r="C984" s="35" t="s">
        <v>468</v>
      </c>
      <c r="D984" s="35" t="s">
        <v>116</v>
      </c>
      <c r="E984" s="36" t="s">
        <v>1547</v>
      </c>
      <c r="F984" s="27" t="s">
        <v>1350</v>
      </c>
      <c r="G984" s="38">
        <v>776968</v>
      </c>
      <c r="H984" s="45" t="str">
        <f t="shared" si="39"/>
        <v>OPAC</v>
      </c>
    </row>
    <row r="985" spans="2:8" ht="27">
      <c r="B985" s="35" t="s">
        <v>1533</v>
      </c>
      <c r="C985" s="35" t="s">
        <v>468</v>
      </c>
      <c r="D985" s="35" t="s">
        <v>116</v>
      </c>
      <c r="E985" s="36" t="s">
        <v>1573</v>
      </c>
      <c r="F985" s="29" t="s">
        <v>1350</v>
      </c>
      <c r="G985" s="25">
        <v>778446</v>
      </c>
      <c r="H985" s="45" t="str">
        <f t="shared" si="39"/>
        <v>OPAC</v>
      </c>
    </row>
    <row r="986" spans="2:8">
      <c r="B986" s="35" t="s">
        <v>1533</v>
      </c>
      <c r="C986" s="35" t="s">
        <v>469</v>
      </c>
      <c r="D986" s="35" t="s">
        <v>613</v>
      </c>
      <c r="E986" s="37" t="s">
        <v>1548</v>
      </c>
      <c r="F986" s="27" t="s">
        <v>1350</v>
      </c>
      <c r="G986" s="38">
        <v>737171</v>
      </c>
      <c r="H986" s="45" t="str">
        <f t="shared" si="39"/>
        <v>OPAC</v>
      </c>
    </row>
    <row r="987" spans="2:8">
      <c r="B987" s="35" t="s">
        <v>1533</v>
      </c>
      <c r="C987" s="35" t="s">
        <v>469</v>
      </c>
      <c r="D987" s="35" t="s">
        <v>613</v>
      </c>
      <c r="E987" s="37" t="s">
        <v>1598</v>
      </c>
      <c r="F987" s="27" t="s">
        <v>1350</v>
      </c>
      <c r="G987" s="38">
        <v>249248</v>
      </c>
      <c r="H987" s="45" t="str">
        <f t="shared" si="39"/>
        <v>OPAC</v>
      </c>
    </row>
    <row r="988" spans="2:8">
      <c r="B988" s="35" t="s">
        <v>1533</v>
      </c>
      <c r="C988" s="35" t="s">
        <v>469</v>
      </c>
      <c r="D988" s="35" t="s">
        <v>295</v>
      </c>
      <c r="E988" s="37" t="s">
        <v>1599</v>
      </c>
      <c r="F988" s="27" t="s">
        <v>1350</v>
      </c>
      <c r="G988" s="38">
        <v>737171</v>
      </c>
      <c r="H988" s="45" t="str">
        <f t="shared" si="39"/>
        <v>OPAC</v>
      </c>
    </row>
    <row r="989" spans="2:8">
      <c r="B989" s="35" t="s">
        <v>1533</v>
      </c>
      <c r="C989" s="35" t="s">
        <v>469</v>
      </c>
      <c r="D989" s="35" t="s">
        <v>295</v>
      </c>
      <c r="E989" s="37" t="s">
        <v>1600</v>
      </c>
      <c r="F989" s="27" t="s">
        <v>1350</v>
      </c>
      <c r="G989" s="38">
        <v>42551</v>
      </c>
      <c r="H989" s="45" t="str">
        <f t="shared" si="39"/>
        <v>OPAC</v>
      </c>
    </row>
    <row r="990" spans="2:8" ht="27">
      <c r="B990" s="35" t="s">
        <v>1533</v>
      </c>
      <c r="C990" s="35" t="s">
        <v>469</v>
      </c>
      <c r="D990" s="35" t="s">
        <v>295</v>
      </c>
      <c r="E990" s="37" t="s">
        <v>1549</v>
      </c>
      <c r="F990" s="27" t="s">
        <v>1350</v>
      </c>
      <c r="G990" s="38">
        <v>262228</v>
      </c>
      <c r="H990" s="45" t="str">
        <f t="shared" si="39"/>
        <v>OPAC</v>
      </c>
    </row>
    <row r="991" spans="2:8">
      <c r="B991" s="35" t="s">
        <v>1533</v>
      </c>
      <c r="C991" s="35" t="s">
        <v>469</v>
      </c>
      <c r="D991" s="35" t="s">
        <v>295</v>
      </c>
      <c r="E991" s="36" t="s">
        <v>1550</v>
      </c>
      <c r="F991" s="27" t="s">
        <v>1350</v>
      </c>
      <c r="G991" s="38">
        <v>45276</v>
      </c>
      <c r="H991" s="45" t="str">
        <f t="shared" si="39"/>
        <v>OPAC</v>
      </c>
    </row>
    <row r="992" spans="2:8" ht="27">
      <c r="B992" s="35" t="s">
        <v>1533</v>
      </c>
      <c r="C992" s="35" t="s">
        <v>470</v>
      </c>
      <c r="D992" s="35" t="s">
        <v>471</v>
      </c>
      <c r="E992" s="37" t="s">
        <v>1551</v>
      </c>
      <c r="F992" s="27" t="s">
        <v>1350</v>
      </c>
      <c r="G992" s="38">
        <v>737171</v>
      </c>
      <c r="H992" s="45" t="str">
        <f t="shared" si="39"/>
        <v>OPAC</v>
      </c>
    </row>
    <row r="993" spans="2:8" ht="27">
      <c r="B993" s="35" t="s">
        <v>1533</v>
      </c>
      <c r="C993" s="35" t="s">
        <v>470</v>
      </c>
      <c r="D993" s="35" t="s">
        <v>471</v>
      </c>
      <c r="E993" s="37" t="s">
        <v>1552</v>
      </c>
      <c r="F993" s="27" t="s">
        <v>1350</v>
      </c>
      <c r="G993" s="38">
        <v>680585</v>
      </c>
      <c r="H993" s="45" t="str">
        <f t="shared" si="39"/>
        <v>OPAC</v>
      </c>
    </row>
    <row r="994" spans="2:8" ht="27">
      <c r="B994" s="35" t="s">
        <v>1533</v>
      </c>
      <c r="C994" s="35" t="s">
        <v>472</v>
      </c>
      <c r="D994" s="35" t="s">
        <v>614</v>
      </c>
      <c r="E994" s="37" t="s">
        <v>1553</v>
      </c>
      <c r="F994" s="27" t="s">
        <v>1350</v>
      </c>
      <c r="G994" s="25">
        <v>284816</v>
      </c>
      <c r="H994" s="45" t="str">
        <f t="shared" si="39"/>
        <v>OPAC</v>
      </c>
    </row>
    <row r="995" spans="2:8" ht="27">
      <c r="B995" s="35" t="s">
        <v>1533</v>
      </c>
      <c r="C995" s="35" t="s">
        <v>472</v>
      </c>
      <c r="D995" s="35" t="s">
        <v>614</v>
      </c>
      <c r="E995" s="37" t="s">
        <v>1554</v>
      </c>
      <c r="F995" s="27" t="s">
        <v>1350</v>
      </c>
      <c r="G995" s="38">
        <v>721833</v>
      </c>
      <c r="H995" s="45" t="str">
        <f t="shared" si="39"/>
        <v>OPAC</v>
      </c>
    </row>
    <row r="996" spans="2:8" ht="27">
      <c r="B996" s="35" t="s">
        <v>1533</v>
      </c>
      <c r="C996" s="35" t="s">
        <v>472</v>
      </c>
      <c r="D996" s="35" t="s">
        <v>614</v>
      </c>
      <c r="E996" s="36" t="s">
        <v>1555</v>
      </c>
      <c r="F996" s="27" t="s">
        <v>1350</v>
      </c>
      <c r="G996" s="25">
        <v>125717</v>
      </c>
      <c r="H996" s="45" t="str">
        <f t="shared" si="39"/>
        <v>OPAC</v>
      </c>
    </row>
    <row r="997" spans="2:8" ht="27">
      <c r="B997" s="35" t="s">
        <v>1533</v>
      </c>
      <c r="C997" s="35" t="s">
        <v>472</v>
      </c>
      <c r="D997" s="35" t="s">
        <v>614</v>
      </c>
      <c r="E997" s="36" t="s">
        <v>1556</v>
      </c>
      <c r="F997" s="27" t="s">
        <v>1350</v>
      </c>
      <c r="G997" s="38">
        <v>843591</v>
      </c>
      <c r="H997" s="45" t="str">
        <f t="shared" si="39"/>
        <v>OPAC</v>
      </c>
    </row>
    <row r="998" spans="2:8" ht="27">
      <c r="B998" s="35" t="s">
        <v>1533</v>
      </c>
      <c r="C998" s="35" t="s">
        <v>472</v>
      </c>
      <c r="D998" s="35" t="s">
        <v>614</v>
      </c>
      <c r="E998" s="36" t="s">
        <v>1557</v>
      </c>
      <c r="F998" s="27" t="s">
        <v>1350</v>
      </c>
      <c r="G998" s="38">
        <v>853809</v>
      </c>
      <c r="H998" s="45" t="str">
        <f t="shared" si="39"/>
        <v>OPAC</v>
      </c>
    </row>
    <row r="999" spans="2:8">
      <c r="B999" s="35" t="s">
        <v>1533</v>
      </c>
      <c r="C999" s="35" t="s">
        <v>233</v>
      </c>
      <c r="D999" s="35" t="s">
        <v>118</v>
      </c>
      <c r="E999" s="37" t="s">
        <v>1603</v>
      </c>
      <c r="F999" s="27" t="s">
        <v>1350</v>
      </c>
      <c r="G999" s="25">
        <v>844877</v>
      </c>
      <c r="H999" s="45" t="str">
        <f t="shared" si="39"/>
        <v>OPAC</v>
      </c>
    </row>
    <row r="1000" spans="2:8" ht="27">
      <c r="B1000" s="35" t="s">
        <v>1533</v>
      </c>
      <c r="C1000" s="35" t="s">
        <v>233</v>
      </c>
      <c r="D1000" s="35" t="s">
        <v>118</v>
      </c>
      <c r="E1000" s="37" t="s">
        <v>1558</v>
      </c>
      <c r="F1000" s="27" t="s">
        <v>1350</v>
      </c>
      <c r="G1000" s="38">
        <v>639224</v>
      </c>
      <c r="H1000" s="45" t="str">
        <f t="shared" si="39"/>
        <v>OPAC</v>
      </c>
    </row>
    <row r="1001" spans="2:8" ht="27">
      <c r="B1001" s="35" t="s">
        <v>1533</v>
      </c>
      <c r="C1001" s="35" t="s">
        <v>233</v>
      </c>
      <c r="D1001" s="35" t="s">
        <v>118</v>
      </c>
      <c r="E1001" s="37" t="s">
        <v>1559</v>
      </c>
      <c r="F1001" s="27" t="s">
        <v>1350</v>
      </c>
      <c r="G1001" s="38">
        <v>764266</v>
      </c>
      <c r="H1001" s="45" t="str">
        <f t="shared" si="39"/>
        <v>OPAC</v>
      </c>
    </row>
    <row r="1002" spans="2:8">
      <c r="B1002" s="35" t="s">
        <v>1533</v>
      </c>
      <c r="C1002" s="35" t="s">
        <v>233</v>
      </c>
      <c r="D1002" s="35" t="s">
        <v>118</v>
      </c>
      <c r="E1002" s="36" t="s">
        <v>1605</v>
      </c>
      <c r="F1002" s="27" t="s">
        <v>1350</v>
      </c>
      <c r="G1002" s="38">
        <v>548133</v>
      </c>
      <c r="H1002" s="45" t="str">
        <f t="shared" si="39"/>
        <v>OPAC</v>
      </c>
    </row>
    <row r="1003" spans="2:8">
      <c r="B1003" s="35" t="s">
        <v>1533</v>
      </c>
      <c r="C1003" s="35" t="s">
        <v>233</v>
      </c>
      <c r="D1003" s="35" t="s">
        <v>118</v>
      </c>
      <c r="E1003" s="36" t="s">
        <v>1606</v>
      </c>
      <c r="F1003" s="27" t="s">
        <v>1350</v>
      </c>
      <c r="G1003" s="38">
        <v>491780</v>
      </c>
      <c r="H1003" s="45" t="str">
        <f t="shared" si="39"/>
        <v>OPAC</v>
      </c>
    </row>
    <row r="1004" spans="2:8">
      <c r="B1004" s="35" t="s">
        <v>1533</v>
      </c>
      <c r="C1004" s="35" t="s">
        <v>233</v>
      </c>
      <c r="D1004" s="35" t="s">
        <v>118</v>
      </c>
      <c r="E1004" s="36" t="s">
        <v>1607</v>
      </c>
      <c r="F1004" s="27" t="s">
        <v>1350</v>
      </c>
      <c r="G1004" s="38">
        <v>549084</v>
      </c>
      <c r="H1004" s="45" t="str">
        <f t="shared" si="39"/>
        <v>OPAC</v>
      </c>
    </row>
    <row r="1005" spans="2:8">
      <c r="B1005" s="35" t="s">
        <v>1533</v>
      </c>
      <c r="C1005" s="35" t="s">
        <v>233</v>
      </c>
      <c r="D1005" s="35" t="s">
        <v>118</v>
      </c>
      <c r="E1005" s="36" t="s">
        <v>1608</v>
      </c>
      <c r="F1005" s="27" t="s">
        <v>1350</v>
      </c>
      <c r="G1005" s="38">
        <v>548119</v>
      </c>
      <c r="H1005" s="45" t="str">
        <f t="shared" si="39"/>
        <v>OPAC</v>
      </c>
    </row>
    <row r="1006" spans="2:8" ht="27">
      <c r="B1006" s="35" t="s">
        <v>1533</v>
      </c>
      <c r="C1006" s="35" t="s">
        <v>473</v>
      </c>
      <c r="D1006" s="35" t="s">
        <v>615</v>
      </c>
      <c r="E1006" s="37" t="s">
        <v>1645</v>
      </c>
      <c r="F1006" s="27" t="s">
        <v>1358</v>
      </c>
      <c r="G1006" s="38"/>
      <c r="H1006" s="46"/>
    </row>
    <row r="1007" spans="2:8" ht="27">
      <c r="B1007" s="35" t="s">
        <v>1533</v>
      </c>
      <c r="C1007" s="35" t="s">
        <v>473</v>
      </c>
      <c r="D1007" s="35" t="s">
        <v>615</v>
      </c>
      <c r="E1007" s="37" t="s">
        <v>1560</v>
      </c>
      <c r="F1007" s="27" t="s">
        <v>1350</v>
      </c>
      <c r="G1007" s="38">
        <v>851173</v>
      </c>
      <c r="H1007" s="45" t="str">
        <f t="shared" ref="H1007:H1026" si="40">HYPERLINK("http://klibs1.kj.yamagata-u.ac.jp/mylimedio/search/search.do?keyword=%23ID%3D"&amp;G1007,"OPAC")</f>
        <v>OPAC</v>
      </c>
    </row>
    <row r="1008" spans="2:8" ht="27">
      <c r="B1008" s="35" t="s">
        <v>1533</v>
      </c>
      <c r="C1008" s="35" t="s">
        <v>474</v>
      </c>
      <c r="D1008" s="35" t="s">
        <v>616</v>
      </c>
      <c r="E1008" s="37" t="s">
        <v>1609</v>
      </c>
      <c r="F1008" s="27" t="s">
        <v>1358</v>
      </c>
      <c r="G1008" s="38"/>
      <c r="H1008" s="45"/>
    </row>
    <row r="1009" spans="2:8">
      <c r="B1009" s="35" t="s">
        <v>1533</v>
      </c>
      <c r="C1009" s="35" t="s">
        <v>475</v>
      </c>
      <c r="D1009" s="35" t="s">
        <v>476</v>
      </c>
      <c r="E1009" s="37" t="s">
        <v>1561</v>
      </c>
      <c r="F1009" s="27" t="s">
        <v>1350</v>
      </c>
      <c r="G1009" s="38">
        <v>845327</v>
      </c>
      <c r="H1009" s="45" t="str">
        <f t="shared" si="40"/>
        <v>OPAC</v>
      </c>
    </row>
    <row r="1010" spans="2:8" ht="27">
      <c r="B1010" s="35" t="s">
        <v>1533</v>
      </c>
      <c r="C1010" s="35" t="s">
        <v>477</v>
      </c>
      <c r="D1010" s="35" t="s">
        <v>41</v>
      </c>
      <c r="E1010" s="37" t="s">
        <v>1610</v>
      </c>
      <c r="F1010" s="27" t="s">
        <v>1350</v>
      </c>
      <c r="G1010" s="38">
        <v>851173</v>
      </c>
      <c r="H1010" s="45" t="str">
        <f t="shared" si="40"/>
        <v>OPAC</v>
      </c>
    </row>
    <row r="1011" spans="2:8" ht="27">
      <c r="B1011" s="35" t="s">
        <v>1533</v>
      </c>
      <c r="C1011" s="35" t="s">
        <v>478</v>
      </c>
      <c r="D1011" s="35" t="s">
        <v>479</v>
      </c>
      <c r="E1011" s="37" t="s">
        <v>1611</v>
      </c>
      <c r="F1011" s="27" t="s">
        <v>1612</v>
      </c>
      <c r="G1011" s="38"/>
      <c r="H1011" s="45"/>
    </row>
    <row r="1012" spans="2:8" ht="27">
      <c r="B1012" s="35" t="s">
        <v>1533</v>
      </c>
      <c r="C1012" s="35" t="s">
        <v>473</v>
      </c>
      <c r="D1012" s="35" t="s">
        <v>232</v>
      </c>
      <c r="E1012" s="37" t="s">
        <v>1613</v>
      </c>
      <c r="F1012" s="27" t="s">
        <v>1350</v>
      </c>
      <c r="G1012" s="38">
        <v>833063</v>
      </c>
      <c r="H1012" s="45" t="str">
        <f t="shared" si="40"/>
        <v>OPAC</v>
      </c>
    </row>
    <row r="1013" spans="2:8">
      <c r="B1013" s="35" t="s">
        <v>1533</v>
      </c>
      <c r="C1013" s="35" t="s">
        <v>474</v>
      </c>
      <c r="D1013" s="35" t="s">
        <v>103</v>
      </c>
      <c r="E1013" s="37" t="s">
        <v>1614</v>
      </c>
      <c r="F1013" s="27" t="s">
        <v>1350</v>
      </c>
      <c r="G1013" s="38">
        <v>792966</v>
      </c>
      <c r="H1013" s="45" t="str">
        <f t="shared" si="40"/>
        <v>OPAC</v>
      </c>
    </row>
    <row r="1014" spans="2:8">
      <c r="B1014" s="35" t="s">
        <v>1533</v>
      </c>
      <c r="C1014" s="35" t="s">
        <v>474</v>
      </c>
      <c r="D1014" s="35" t="s">
        <v>103</v>
      </c>
      <c r="E1014" s="37" t="s">
        <v>1615</v>
      </c>
      <c r="F1014" s="27" t="s">
        <v>1350</v>
      </c>
      <c r="G1014" s="38">
        <v>764695</v>
      </c>
      <c r="H1014" s="45" t="str">
        <f t="shared" si="40"/>
        <v>OPAC</v>
      </c>
    </row>
    <row r="1015" spans="2:8" ht="27">
      <c r="B1015" s="35" t="s">
        <v>1533</v>
      </c>
      <c r="C1015" s="35" t="s">
        <v>474</v>
      </c>
      <c r="D1015" s="35" t="s">
        <v>103</v>
      </c>
      <c r="E1015" s="37" t="s">
        <v>1616</v>
      </c>
      <c r="F1015" s="27" t="s">
        <v>1350</v>
      </c>
      <c r="G1015" s="38">
        <v>721633</v>
      </c>
      <c r="H1015" s="45" t="str">
        <f t="shared" si="40"/>
        <v>OPAC</v>
      </c>
    </row>
    <row r="1016" spans="2:8" ht="27">
      <c r="B1016" s="35" t="s">
        <v>1533</v>
      </c>
      <c r="C1016" s="35" t="s">
        <v>474</v>
      </c>
      <c r="D1016" s="35" t="s">
        <v>103</v>
      </c>
      <c r="E1016" s="36" t="s">
        <v>1617</v>
      </c>
      <c r="F1016" s="27" t="s">
        <v>1350</v>
      </c>
      <c r="G1016" s="38">
        <v>842787</v>
      </c>
      <c r="H1016" s="45" t="str">
        <f t="shared" si="40"/>
        <v>OPAC</v>
      </c>
    </row>
    <row r="1017" spans="2:8">
      <c r="B1017" s="35" t="s">
        <v>1533</v>
      </c>
      <c r="C1017" s="35" t="s">
        <v>474</v>
      </c>
      <c r="D1017" s="35" t="s">
        <v>103</v>
      </c>
      <c r="E1017" s="36" t="s">
        <v>1618</v>
      </c>
      <c r="F1017" s="27" t="s">
        <v>1350</v>
      </c>
      <c r="G1017" s="38">
        <v>802258</v>
      </c>
      <c r="H1017" s="45" t="str">
        <f t="shared" si="40"/>
        <v>OPAC</v>
      </c>
    </row>
    <row r="1018" spans="2:8" ht="27">
      <c r="B1018" s="35" t="s">
        <v>1533</v>
      </c>
      <c r="C1018" s="35" t="s">
        <v>474</v>
      </c>
      <c r="D1018" s="35" t="s">
        <v>103</v>
      </c>
      <c r="E1018" s="36" t="s">
        <v>1619</v>
      </c>
      <c r="F1018" s="27" t="s">
        <v>1358</v>
      </c>
      <c r="G1018" s="38"/>
      <c r="H1018" s="45"/>
    </row>
    <row r="1019" spans="2:8">
      <c r="B1019" s="35" t="s">
        <v>1533</v>
      </c>
      <c r="C1019" s="35" t="s">
        <v>474</v>
      </c>
      <c r="D1019" s="35" t="s">
        <v>103</v>
      </c>
      <c r="E1019" s="36" t="s">
        <v>1620</v>
      </c>
      <c r="F1019" s="27" t="s">
        <v>1350</v>
      </c>
      <c r="G1019" s="38">
        <v>750627</v>
      </c>
      <c r="H1019" s="45" t="str">
        <f t="shared" si="40"/>
        <v>OPAC</v>
      </c>
    </row>
    <row r="1020" spans="2:8">
      <c r="B1020" s="35" t="s">
        <v>1533</v>
      </c>
      <c r="C1020" s="35" t="s">
        <v>474</v>
      </c>
      <c r="D1020" s="35" t="s">
        <v>103</v>
      </c>
      <c r="E1020" s="36" t="s">
        <v>1621</v>
      </c>
      <c r="F1020" s="27" t="s">
        <v>1350</v>
      </c>
      <c r="G1020" s="38">
        <v>792081</v>
      </c>
      <c r="H1020" s="45" t="str">
        <f t="shared" si="40"/>
        <v>OPAC</v>
      </c>
    </row>
    <row r="1021" spans="2:8">
      <c r="B1021" s="35" t="s">
        <v>1533</v>
      </c>
      <c r="C1021" s="35" t="s">
        <v>474</v>
      </c>
      <c r="D1021" s="35" t="s">
        <v>103</v>
      </c>
      <c r="E1021" s="39" t="s">
        <v>1622</v>
      </c>
      <c r="F1021" s="27" t="s">
        <v>1350</v>
      </c>
      <c r="G1021" s="38">
        <v>737171</v>
      </c>
      <c r="H1021" s="45" t="str">
        <f t="shared" si="40"/>
        <v>OPAC</v>
      </c>
    </row>
    <row r="1022" spans="2:8">
      <c r="B1022" s="35" t="s">
        <v>1533</v>
      </c>
      <c r="C1022" s="35" t="s">
        <v>478</v>
      </c>
      <c r="D1022" s="35" t="s">
        <v>103</v>
      </c>
      <c r="E1022" s="37" t="s">
        <v>1623</v>
      </c>
      <c r="F1022" s="27" t="s">
        <v>1350</v>
      </c>
      <c r="G1022" s="38">
        <v>792966</v>
      </c>
      <c r="H1022" s="45" t="str">
        <f t="shared" si="40"/>
        <v>OPAC</v>
      </c>
    </row>
    <row r="1023" spans="2:8">
      <c r="B1023" s="35" t="s">
        <v>1533</v>
      </c>
      <c r="C1023" s="35" t="s">
        <v>478</v>
      </c>
      <c r="D1023" s="35" t="s">
        <v>103</v>
      </c>
      <c r="E1023" s="37" t="s">
        <v>1624</v>
      </c>
      <c r="F1023" s="27" t="s">
        <v>1350</v>
      </c>
      <c r="G1023" s="38">
        <v>764695</v>
      </c>
      <c r="H1023" s="45" t="str">
        <f t="shared" si="40"/>
        <v>OPAC</v>
      </c>
    </row>
    <row r="1024" spans="2:8" ht="27">
      <c r="B1024" s="35" t="s">
        <v>1533</v>
      </c>
      <c r="C1024" s="35" t="s">
        <v>478</v>
      </c>
      <c r="D1024" s="35" t="s">
        <v>103</v>
      </c>
      <c r="E1024" s="37" t="s">
        <v>1625</v>
      </c>
      <c r="F1024" s="27" t="s">
        <v>1350</v>
      </c>
      <c r="G1024" s="38">
        <v>732800</v>
      </c>
      <c r="H1024" s="45" t="str">
        <f t="shared" si="40"/>
        <v>OPAC</v>
      </c>
    </row>
    <row r="1025" spans="2:8" ht="27">
      <c r="B1025" s="35" t="s">
        <v>1533</v>
      </c>
      <c r="C1025" s="35" t="s">
        <v>478</v>
      </c>
      <c r="D1025" s="35" t="s">
        <v>103</v>
      </c>
      <c r="E1025" s="36" t="s">
        <v>1626</v>
      </c>
      <c r="F1025" s="27" t="s">
        <v>1630</v>
      </c>
      <c r="G1025" s="38">
        <v>842787</v>
      </c>
      <c r="H1025" s="45" t="str">
        <f t="shared" si="40"/>
        <v>OPAC</v>
      </c>
    </row>
    <row r="1026" spans="2:8">
      <c r="B1026" s="35" t="s">
        <v>1533</v>
      </c>
      <c r="C1026" s="35" t="s">
        <v>478</v>
      </c>
      <c r="D1026" s="35" t="s">
        <v>103</v>
      </c>
      <c r="E1026" s="36" t="s">
        <v>1618</v>
      </c>
      <c r="F1026" s="27" t="s">
        <v>1350</v>
      </c>
      <c r="G1026" s="38">
        <v>802258</v>
      </c>
      <c r="H1026" s="45" t="str">
        <f t="shared" si="40"/>
        <v>OPAC</v>
      </c>
    </row>
    <row r="1027" spans="2:8" ht="27">
      <c r="B1027" s="35" t="s">
        <v>1533</v>
      </c>
      <c r="C1027" s="35" t="s">
        <v>478</v>
      </c>
      <c r="D1027" s="35" t="s">
        <v>103</v>
      </c>
      <c r="E1027" s="36" t="s">
        <v>1582</v>
      </c>
      <c r="F1027" s="27" t="s">
        <v>1358</v>
      </c>
      <c r="G1027" s="38"/>
      <c r="H1027" s="46"/>
    </row>
    <row r="1028" spans="2:8">
      <c r="B1028" s="35" t="s">
        <v>1533</v>
      </c>
      <c r="C1028" s="35" t="s">
        <v>478</v>
      </c>
      <c r="D1028" s="35" t="s">
        <v>103</v>
      </c>
      <c r="E1028" s="36" t="s">
        <v>1583</v>
      </c>
      <c r="F1028" s="27" t="s">
        <v>1350</v>
      </c>
      <c r="G1028" s="25">
        <v>768174</v>
      </c>
      <c r="H1028" s="45" t="str">
        <f>HYPERLINK("http://klibs1.kj.yamagata-u.ac.jp/mylimedio/search/search.do?keyword=%23ID%3D"&amp;G1028,"OPAC")</f>
        <v>OPAC</v>
      </c>
    </row>
    <row r="1029" spans="2:8">
      <c r="B1029" s="35" t="s">
        <v>1533</v>
      </c>
      <c r="C1029" s="35" t="s">
        <v>478</v>
      </c>
      <c r="D1029" s="35" t="s">
        <v>103</v>
      </c>
      <c r="E1029" s="36" t="s">
        <v>1627</v>
      </c>
      <c r="F1029" s="27" t="s">
        <v>1350</v>
      </c>
      <c r="G1029" s="25">
        <v>536299</v>
      </c>
      <c r="H1029" s="45" t="str">
        <f>HYPERLINK("http://klibs1.kj.yamagata-u.ac.jp/mylimedio/search/search.do?keyword=%23ID%3D"&amp;G1029,"OPAC")</f>
        <v>OPAC</v>
      </c>
    </row>
    <row r="1030" spans="2:8" ht="27">
      <c r="B1030" s="35" t="s">
        <v>1533</v>
      </c>
      <c r="C1030" s="35" t="s">
        <v>478</v>
      </c>
      <c r="D1030" s="35" t="s">
        <v>103</v>
      </c>
      <c r="E1030" s="37" t="s">
        <v>1562</v>
      </c>
      <c r="F1030" s="27" t="s">
        <v>1350</v>
      </c>
      <c r="G1030" s="38">
        <v>860924</v>
      </c>
      <c r="H1030" s="45" t="str">
        <f>HYPERLINK("http://klibs1.kj.yamagata-u.ac.jp/mylimedio/search/search.do?keyword=%23ID%3D"&amp;G1030,"OPAC")</f>
        <v>OPAC</v>
      </c>
    </row>
    <row r="1031" spans="2:8" ht="27">
      <c r="B1031" s="35" t="s">
        <v>1533</v>
      </c>
      <c r="C1031" s="35" t="s">
        <v>617</v>
      </c>
      <c r="D1031" s="35" t="s">
        <v>482</v>
      </c>
      <c r="E1031" s="37" t="s">
        <v>1631</v>
      </c>
      <c r="F1031" s="27" t="s">
        <v>1358</v>
      </c>
      <c r="G1031" s="38">
        <v>862550</v>
      </c>
      <c r="H1031" s="45" t="str">
        <f>HYPERLINK("http://klibs1.kj.yamagata-u.ac.jp/mylimedio/search/search.do?keyword=%23ID%3D"&amp;G1031,"OPAC")</f>
        <v>OPAC</v>
      </c>
    </row>
    <row r="1032" spans="2:8" ht="40.5">
      <c r="B1032" s="35" t="s">
        <v>1533</v>
      </c>
      <c r="C1032" s="35" t="s">
        <v>481</v>
      </c>
      <c r="D1032" s="35" t="s">
        <v>493</v>
      </c>
      <c r="E1032" s="37" t="s">
        <v>1632</v>
      </c>
      <c r="F1032" s="27" t="s">
        <v>1358</v>
      </c>
      <c r="G1032" s="38">
        <v>862547</v>
      </c>
      <c r="H1032" s="45" t="str">
        <f t="shared" ref="H1032" si="41">HYPERLINK("http://klibs1.kj.yamagata-u.ac.jp/mylimedio/search/search.do?keyword=%23ID%3D"&amp;G1032,"OPAC")</f>
        <v>OPAC</v>
      </c>
    </row>
    <row r="1033" spans="2:8" ht="40.5">
      <c r="B1033" s="35" t="s">
        <v>1533</v>
      </c>
      <c r="C1033" s="35" t="s">
        <v>481</v>
      </c>
      <c r="D1033" s="35" t="s">
        <v>493</v>
      </c>
      <c r="E1033" s="37" t="s">
        <v>1629</v>
      </c>
      <c r="F1033" s="27" t="s">
        <v>1350</v>
      </c>
      <c r="G1033" s="38">
        <v>842371</v>
      </c>
      <c r="H1033" s="45" t="str">
        <f t="shared" ref="H1033:H1067" si="42">HYPERLINK("http://klibs1.kj.yamagata-u.ac.jp/mylimedio/search/search.do?keyword=%23ID%3D"&amp;G1033,"OPAC")</f>
        <v>OPAC</v>
      </c>
    </row>
    <row r="1034" spans="2:8" ht="27">
      <c r="B1034" s="35" t="s">
        <v>1533</v>
      </c>
      <c r="C1034" s="35" t="s">
        <v>619</v>
      </c>
      <c r="D1034" s="35" t="s">
        <v>480</v>
      </c>
      <c r="E1034" s="37" t="s">
        <v>1563</v>
      </c>
      <c r="F1034" s="27" t="s">
        <v>1350</v>
      </c>
      <c r="G1034" s="38">
        <v>854569</v>
      </c>
      <c r="H1034" s="45" t="str">
        <f t="shared" si="42"/>
        <v>OPAC</v>
      </c>
    </row>
    <row r="1035" spans="2:8">
      <c r="B1035" s="35" t="s">
        <v>1533</v>
      </c>
      <c r="C1035" s="35" t="s">
        <v>490</v>
      </c>
      <c r="D1035" s="35" t="s">
        <v>491</v>
      </c>
      <c r="E1035" s="37" t="s">
        <v>1633</v>
      </c>
      <c r="F1035" s="27" t="s">
        <v>1350</v>
      </c>
      <c r="G1035" s="38">
        <v>764970</v>
      </c>
      <c r="H1035" s="45" t="str">
        <f t="shared" si="42"/>
        <v>OPAC</v>
      </c>
    </row>
    <row r="1036" spans="2:8" ht="27">
      <c r="B1036" s="35" t="s">
        <v>1533</v>
      </c>
      <c r="C1036" s="35" t="s">
        <v>494</v>
      </c>
      <c r="D1036" s="35" t="s">
        <v>419</v>
      </c>
      <c r="E1036" s="37" t="s">
        <v>1564</v>
      </c>
      <c r="F1036" s="27" t="s">
        <v>1350</v>
      </c>
      <c r="G1036" s="25">
        <v>778629</v>
      </c>
      <c r="H1036" s="45" t="str">
        <f t="shared" si="42"/>
        <v>OPAC</v>
      </c>
    </row>
    <row r="1037" spans="2:8" ht="27">
      <c r="B1037" s="35" t="s">
        <v>1533</v>
      </c>
      <c r="C1037" s="35" t="s">
        <v>494</v>
      </c>
      <c r="D1037" s="35" t="s">
        <v>419</v>
      </c>
      <c r="E1037" s="37" t="s">
        <v>1565</v>
      </c>
      <c r="F1037" s="27" t="s">
        <v>1350</v>
      </c>
      <c r="G1037" s="38">
        <v>141261</v>
      </c>
      <c r="H1037" s="45" t="str">
        <f t="shared" si="42"/>
        <v>OPAC</v>
      </c>
    </row>
    <row r="1038" spans="2:8" ht="27">
      <c r="B1038" s="35" t="s">
        <v>1533</v>
      </c>
      <c r="C1038" s="35" t="s">
        <v>621</v>
      </c>
      <c r="D1038" s="35" t="s">
        <v>622</v>
      </c>
      <c r="E1038" s="37" t="s">
        <v>1635</v>
      </c>
      <c r="F1038" s="27" t="s">
        <v>1350</v>
      </c>
      <c r="G1038" s="25">
        <v>774435</v>
      </c>
      <c r="H1038" s="45" t="str">
        <f t="shared" si="42"/>
        <v>OPAC</v>
      </c>
    </row>
    <row r="1039" spans="2:8" ht="27">
      <c r="B1039" s="35" t="s">
        <v>1533</v>
      </c>
      <c r="C1039" s="35" t="s">
        <v>623</v>
      </c>
      <c r="D1039" s="35" t="s">
        <v>624</v>
      </c>
      <c r="E1039" s="37" t="s">
        <v>1566</v>
      </c>
      <c r="F1039" s="27" t="s">
        <v>1350</v>
      </c>
      <c r="G1039" s="38">
        <v>860781</v>
      </c>
      <c r="H1039" s="45" t="str">
        <f t="shared" si="42"/>
        <v>OPAC</v>
      </c>
    </row>
    <row r="1040" spans="2:8">
      <c r="B1040" s="35" t="s">
        <v>1533</v>
      </c>
      <c r="C1040" s="35" t="s">
        <v>623</v>
      </c>
      <c r="D1040" s="35" t="s">
        <v>624</v>
      </c>
      <c r="E1040" s="36" t="s">
        <v>1567</v>
      </c>
      <c r="F1040" s="27" t="s">
        <v>1350</v>
      </c>
      <c r="G1040" s="25">
        <v>678952</v>
      </c>
      <c r="H1040" s="45" t="str">
        <f t="shared" si="42"/>
        <v>OPAC</v>
      </c>
    </row>
    <row r="1041" spans="2:8" ht="40.5">
      <c r="B1041" s="35" t="s">
        <v>1533</v>
      </c>
      <c r="C1041" s="35" t="s">
        <v>496</v>
      </c>
      <c r="D1041" s="35" t="s">
        <v>625</v>
      </c>
      <c r="E1041" s="37" t="s">
        <v>1636</v>
      </c>
      <c r="F1041" s="27" t="s">
        <v>1350</v>
      </c>
      <c r="G1041" s="38">
        <v>750209</v>
      </c>
      <c r="H1041" s="45" t="str">
        <f t="shared" si="42"/>
        <v>OPAC</v>
      </c>
    </row>
    <row r="1042" spans="2:8" ht="27">
      <c r="B1042" s="35" t="s">
        <v>1533</v>
      </c>
      <c r="C1042" s="35" t="s">
        <v>496</v>
      </c>
      <c r="D1042" s="35" t="s">
        <v>626</v>
      </c>
      <c r="E1042" s="37" t="s">
        <v>1637</v>
      </c>
      <c r="F1042" s="27" t="s">
        <v>1350</v>
      </c>
      <c r="G1042" s="38">
        <v>738098</v>
      </c>
      <c r="H1042" s="45" t="str">
        <f t="shared" si="42"/>
        <v>OPAC</v>
      </c>
    </row>
    <row r="1043" spans="2:8" ht="27">
      <c r="B1043" s="35" t="s">
        <v>1533</v>
      </c>
      <c r="C1043" s="35" t="s">
        <v>498</v>
      </c>
      <c r="D1043" s="35" t="s">
        <v>628</v>
      </c>
      <c r="E1043" s="37" t="s">
        <v>1568</v>
      </c>
      <c r="F1043" s="27" t="s">
        <v>1350</v>
      </c>
      <c r="G1043" s="38">
        <v>794337</v>
      </c>
      <c r="H1043" s="45" t="str">
        <f t="shared" si="42"/>
        <v>OPAC</v>
      </c>
    </row>
    <row r="1044" spans="2:8" ht="27">
      <c r="B1044" s="35" t="s">
        <v>1533</v>
      </c>
      <c r="C1044" s="35" t="s">
        <v>498</v>
      </c>
      <c r="D1044" s="35" t="s">
        <v>628</v>
      </c>
      <c r="E1044" s="37" t="s">
        <v>1569</v>
      </c>
      <c r="F1044" s="27" t="s">
        <v>1350</v>
      </c>
      <c r="G1044" s="38">
        <v>346127</v>
      </c>
      <c r="H1044" s="45" t="str">
        <f t="shared" si="42"/>
        <v>OPAC</v>
      </c>
    </row>
    <row r="1045" spans="2:8" ht="27">
      <c r="B1045" s="35" t="s">
        <v>1533</v>
      </c>
      <c r="C1045" s="35" t="s">
        <v>514</v>
      </c>
      <c r="D1045" s="35" t="s">
        <v>631</v>
      </c>
      <c r="E1045" s="37" t="s">
        <v>1570</v>
      </c>
      <c r="F1045" s="27" t="s">
        <v>1634</v>
      </c>
      <c r="G1045" s="38">
        <v>750627</v>
      </c>
      <c r="H1045" s="45" t="str">
        <f t="shared" si="42"/>
        <v>OPAC</v>
      </c>
    </row>
    <row r="1046" spans="2:8">
      <c r="B1046" s="35" t="s">
        <v>1533</v>
      </c>
      <c r="C1046" s="35" t="s">
        <v>514</v>
      </c>
      <c r="D1046" s="35" t="s">
        <v>631</v>
      </c>
      <c r="E1046" s="36" t="s">
        <v>1571</v>
      </c>
      <c r="F1046" s="27" t="s">
        <v>1350</v>
      </c>
      <c r="G1046" s="25">
        <v>754336</v>
      </c>
      <c r="H1046" s="45" t="str">
        <f t="shared" si="42"/>
        <v>OPAC</v>
      </c>
    </row>
    <row r="1047" spans="2:8" ht="27">
      <c r="B1047" s="35" t="s">
        <v>1533</v>
      </c>
      <c r="C1047" s="35" t="s">
        <v>632</v>
      </c>
      <c r="D1047" s="35" t="s">
        <v>633</v>
      </c>
      <c r="E1047" s="37" t="s">
        <v>1572</v>
      </c>
      <c r="F1047" s="27" t="s">
        <v>1638</v>
      </c>
      <c r="G1047" s="38"/>
      <c r="H1047" s="46"/>
    </row>
    <row r="1048" spans="2:8">
      <c r="B1048" s="35" t="s">
        <v>1533</v>
      </c>
      <c r="C1048" s="35" t="s">
        <v>3</v>
      </c>
      <c r="D1048" s="35" t="s">
        <v>510</v>
      </c>
      <c r="E1048" s="37" t="s">
        <v>1639</v>
      </c>
      <c r="F1048" s="27" t="s">
        <v>1350</v>
      </c>
      <c r="G1048" s="38">
        <v>834540</v>
      </c>
      <c r="H1048" s="45" t="str">
        <f t="shared" si="42"/>
        <v>OPAC</v>
      </c>
    </row>
    <row r="1049" spans="2:8">
      <c r="B1049" s="28" t="s">
        <v>14</v>
      </c>
      <c r="C1049" s="28" t="s">
        <v>33</v>
      </c>
      <c r="D1049" s="28" t="s">
        <v>1647</v>
      </c>
      <c r="E1049" s="39" t="s">
        <v>1648</v>
      </c>
      <c r="F1049" s="27" t="s">
        <v>1350</v>
      </c>
      <c r="G1049" s="25">
        <v>339241</v>
      </c>
      <c r="H1049" s="45" t="str">
        <f t="shared" si="42"/>
        <v>OPAC</v>
      </c>
    </row>
    <row r="1050" spans="2:8" ht="27">
      <c r="B1050" s="28" t="s">
        <v>14</v>
      </c>
      <c r="C1050" s="28" t="s">
        <v>33</v>
      </c>
      <c r="D1050" s="28" t="s">
        <v>1647</v>
      </c>
      <c r="E1050" s="39" t="s">
        <v>1666</v>
      </c>
      <c r="F1050" s="27" t="s">
        <v>1350</v>
      </c>
      <c r="G1050" s="28">
        <v>136276</v>
      </c>
      <c r="H1050" s="45" t="str">
        <f t="shared" si="42"/>
        <v>OPAC</v>
      </c>
    </row>
    <row r="1051" spans="2:8">
      <c r="B1051" s="28" t="s">
        <v>14</v>
      </c>
      <c r="C1051" s="28" t="s">
        <v>33</v>
      </c>
      <c r="D1051" s="28" t="s">
        <v>1647</v>
      </c>
      <c r="E1051" s="39" t="s">
        <v>1090</v>
      </c>
      <c r="F1051" s="27" t="s">
        <v>1350</v>
      </c>
      <c r="G1051" s="28">
        <v>138426</v>
      </c>
      <c r="H1051" s="45" t="str">
        <f t="shared" si="42"/>
        <v>OPAC</v>
      </c>
    </row>
    <row r="1052" spans="2:8" ht="27">
      <c r="B1052" s="28" t="s">
        <v>14</v>
      </c>
      <c r="C1052" s="28" t="s">
        <v>59</v>
      </c>
      <c r="D1052" s="28" t="s">
        <v>60</v>
      </c>
      <c r="E1052" s="39" t="s">
        <v>1649</v>
      </c>
      <c r="F1052" s="27" t="s">
        <v>1350</v>
      </c>
      <c r="G1052" s="25">
        <v>843133</v>
      </c>
      <c r="H1052" s="45" t="str">
        <f t="shared" si="42"/>
        <v>OPAC</v>
      </c>
    </row>
    <row r="1053" spans="2:8" ht="27">
      <c r="B1053" s="28" t="s">
        <v>14</v>
      </c>
      <c r="C1053" s="28" t="s">
        <v>1650</v>
      </c>
      <c r="D1053" s="28" t="s">
        <v>1651</v>
      </c>
      <c r="E1053" s="39" t="s">
        <v>389</v>
      </c>
      <c r="F1053" s="40" t="s">
        <v>1350</v>
      </c>
      <c r="G1053" s="41">
        <v>794576</v>
      </c>
      <c r="H1053" s="45" t="str">
        <f t="shared" si="42"/>
        <v>OPAC</v>
      </c>
    </row>
    <row r="1054" spans="2:8">
      <c r="B1054" s="28" t="s">
        <v>14</v>
      </c>
      <c r="C1054" s="28" t="s">
        <v>310</v>
      </c>
      <c r="D1054" s="28" t="s">
        <v>311</v>
      </c>
      <c r="E1054" s="39" t="s">
        <v>1652</v>
      </c>
      <c r="F1054" s="27" t="s">
        <v>1350</v>
      </c>
      <c r="G1054" s="28">
        <v>639225</v>
      </c>
      <c r="H1054" s="45" t="str">
        <f t="shared" si="42"/>
        <v>OPAC</v>
      </c>
    </row>
    <row r="1055" spans="2:8" ht="27">
      <c r="B1055" s="28" t="s">
        <v>14</v>
      </c>
      <c r="C1055" s="28" t="s">
        <v>310</v>
      </c>
      <c r="D1055" s="28" t="s">
        <v>311</v>
      </c>
      <c r="E1055" s="39" t="s">
        <v>1653</v>
      </c>
      <c r="F1055" s="40" t="s">
        <v>1350</v>
      </c>
      <c r="G1055" s="25">
        <v>38916</v>
      </c>
      <c r="H1055" s="45" t="str">
        <f t="shared" si="42"/>
        <v>OPAC</v>
      </c>
    </row>
    <row r="1056" spans="2:8" ht="27">
      <c r="B1056" s="28" t="s">
        <v>14</v>
      </c>
      <c r="C1056" s="28" t="s">
        <v>310</v>
      </c>
      <c r="D1056" s="28" t="s">
        <v>311</v>
      </c>
      <c r="E1056" s="39" t="s">
        <v>1654</v>
      </c>
      <c r="F1056" s="27" t="s">
        <v>1350</v>
      </c>
      <c r="G1056" s="25">
        <v>125328</v>
      </c>
      <c r="H1056" s="45" t="str">
        <f t="shared" si="42"/>
        <v>OPAC</v>
      </c>
    </row>
    <row r="1057" spans="2:8" ht="27">
      <c r="B1057" s="28" t="s">
        <v>14</v>
      </c>
      <c r="C1057" s="28" t="s">
        <v>310</v>
      </c>
      <c r="D1057" s="28" t="s">
        <v>311</v>
      </c>
      <c r="E1057" s="39" t="s">
        <v>1655</v>
      </c>
      <c r="F1057" s="40" t="s">
        <v>1350</v>
      </c>
      <c r="G1057" s="25">
        <v>731101</v>
      </c>
      <c r="H1057" s="45" t="str">
        <f t="shared" si="42"/>
        <v>OPAC</v>
      </c>
    </row>
    <row r="1058" spans="2:8" ht="27">
      <c r="B1058" s="28" t="s">
        <v>14</v>
      </c>
      <c r="C1058" s="28" t="s">
        <v>310</v>
      </c>
      <c r="D1058" s="28" t="s">
        <v>311</v>
      </c>
      <c r="E1058" s="39" t="s">
        <v>1656</v>
      </c>
      <c r="F1058" s="40" t="s">
        <v>1350</v>
      </c>
      <c r="G1058" s="25">
        <v>125303</v>
      </c>
      <c r="H1058" s="45" t="str">
        <f t="shared" si="42"/>
        <v>OPAC</v>
      </c>
    </row>
    <row r="1059" spans="2:8">
      <c r="B1059" s="28" t="s">
        <v>14</v>
      </c>
      <c r="C1059" s="28" t="s">
        <v>310</v>
      </c>
      <c r="D1059" s="28" t="s">
        <v>311</v>
      </c>
      <c r="E1059" s="39" t="s">
        <v>1657</v>
      </c>
      <c r="F1059" s="40" t="s">
        <v>1350</v>
      </c>
      <c r="G1059" s="25">
        <v>260438</v>
      </c>
      <c r="H1059" s="45" t="str">
        <f t="shared" si="42"/>
        <v>OPAC</v>
      </c>
    </row>
    <row r="1060" spans="2:8">
      <c r="B1060" s="28" t="s">
        <v>14</v>
      </c>
      <c r="C1060" s="28" t="s">
        <v>310</v>
      </c>
      <c r="D1060" s="28" t="s">
        <v>311</v>
      </c>
      <c r="E1060" s="39" t="s">
        <v>1658</v>
      </c>
      <c r="F1060" s="40" t="s">
        <v>1350</v>
      </c>
      <c r="G1060" s="41">
        <v>731117</v>
      </c>
      <c r="H1060" s="45" t="str">
        <f t="shared" si="42"/>
        <v>OPAC</v>
      </c>
    </row>
    <row r="1061" spans="2:8">
      <c r="B1061" s="28" t="s">
        <v>14</v>
      </c>
      <c r="C1061" s="28" t="s">
        <v>310</v>
      </c>
      <c r="D1061" s="28" t="s">
        <v>311</v>
      </c>
      <c r="E1061" s="39" t="s">
        <v>1659</v>
      </c>
      <c r="F1061" s="40" t="s">
        <v>1350</v>
      </c>
      <c r="G1061" s="41">
        <v>257966</v>
      </c>
      <c r="H1061" s="45" t="str">
        <f t="shared" si="42"/>
        <v>OPAC</v>
      </c>
    </row>
    <row r="1062" spans="2:8">
      <c r="B1062" s="28" t="s">
        <v>14</v>
      </c>
      <c r="C1062" s="28" t="s">
        <v>310</v>
      </c>
      <c r="D1062" s="28" t="s">
        <v>311</v>
      </c>
      <c r="E1062" s="39" t="s">
        <v>1660</v>
      </c>
      <c r="F1062" s="40" t="s">
        <v>1350</v>
      </c>
      <c r="G1062" s="41">
        <v>249277</v>
      </c>
      <c r="H1062" s="45" t="str">
        <f t="shared" si="42"/>
        <v>OPAC</v>
      </c>
    </row>
    <row r="1063" spans="2:8" ht="27">
      <c r="B1063" s="28" t="s">
        <v>14</v>
      </c>
      <c r="C1063" s="28" t="s">
        <v>310</v>
      </c>
      <c r="D1063" s="28" t="s">
        <v>311</v>
      </c>
      <c r="E1063" s="39" t="s">
        <v>1661</v>
      </c>
      <c r="F1063" s="40" t="s">
        <v>1350</v>
      </c>
      <c r="G1063" s="41">
        <v>256910</v>
      </c>
      <c r="H1063" s="45" t="str">
        <f t="shared" si="42"/>
        <v>OPAC</v>
      </c>
    </row>
    <row r="1064" spans="2:8">
      <c r="B1064" s="28" t="s">
        <v>14</v>
      </c>
      <c r="C1064" s="28" t="s">
        <v>310</v>
      </c>
      <c r="D1064" s="28" t="s">
        <v>311</v>
      </c>
      <c r="E1064" s="39" t="s">
        <v>1662</v>
      </c>
      <c r="F1064" s="40" t="s">
        <v>1350</v>
      </c>
      <c r="G1064" s="41">
        <v>748970</v>
      </c>
      <c r="H1064" s="45" t="str">
        <f t="shared" si="42"/>
        <v>OPAC</v>
      </c>
    </row>
    <row r="1065" spans="2:8" ht="27">
      <c r="B1065" s="28" t="s">
        <v>14</v>
      </c>
      <c r="C1065" s="28" t="s">
        <v>310</v>
      </c>
      <c r="D1065" s="28" t="s">
        <v>311</v>
      </c>
      <c r="E1065" s="39" t="s">
        <v>1663</v>
      </c>
      <c r="F1065" s="40" t="s">
        <v>1350</v>
      </c>
      <c r="G1065" s="41">
        <v>346502</v>
      </c>
      <c r="H1065" s="45" t="str">
        <f t="shared" si="42"/>
        <v>OPAC</v>
      </c>
    </row>
    <row r="1066" spans="2:8" ht="40.5">
      <c r="B1066" s="28" t="s">
        <v>14</v>
      </c>
      <c r="C1066" s="28" t="s">
        <v>507</v>
      </c>
      <c r="D1066" s="28" t="s">
        <v>506</v>
      </c>
      <c r="E1066" s="39" t="s">
        <v>1664</v>
      </c>
      <c r="F1066" s="27" t="s">
        <v>1350</v>
      </c>
      <c r="G1066" s="25">
        <v>854109</v>
      </c>
      <c r="H1066" s="45" t="str">
        <f t="shared" si="42"/>
        <v>OPAC</v>
      </c>
    </row>
    <row r="1067" spans="2:8" ht="40.5">
      <c r="B1067" s="28" t="s">
        <v>14</v>
      </c>
      <c r="C1067" s="28" t="s">
        <v>507</v>
      </c>
      <c r="D1067" s="28" t="s">
        <v>1665</v>
      </c>
      <c r="E1067" s="39" t="s">
        <v>638</v>
      </c>
      <c r="F1067" s="27" t="s">
        <v>1350</v>
      </c>
      <c r="G1067" s="25">
        <v>862152</v>
      </c>
      <c r="H1067" s="45" t="str">
        <f t="shared" si="42"/>
        <v>OPAC</v>
      </c>
    </row>
    <row r="1068" spans="2:8" ht="40.5">
      <c r="B1068" s="28" t="s">
        <v>14</v>
      </c>
      <c r="C1068" s="28" t="s">
        <v>507</v>
      </c>
      <c r="D1068" s="28" t="s">
        <v>506</v>
      </c>
      <c r="E1068" s="26" t="s">
        <v>1073</v>
      </c>
      <c r="F1068" s="27" t="s">
        <v>1350</v>
      </c>
      <c r="G1068" s="25">
        <v>862152</v>
      </c>
      <c r="H1068" s="45" t="str">
        <f t="shared" ref="H1068" si="43">HYPERLINK("http://klibs1.kj.yamagata-u.ac.jp/mylimedio/search/search.do?keyword=%23ID%3D"&amp;G1068,"OPAC")</f>
        <v>OPAC</v>
      </c>
    </row>
  </sheetData>
  <autoFilter ref="B6:H1068"/>
  <sortState ref="B974:G1046">
    <sortCondition ref="E1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山形大学</dc:creator>
  <cp:lastModifiedBy>遠藤　みどり</cp:lastModifiedBy>
  <cp:lastPrinted>2012-05-21T02:17:55Z</cp:lastPrinted>
  <dcterms:created xsi:type="dcterms:W3CDTF">2010-03-11T06:05:24Z</dcterms:created>
  <dcterms:modified xsi:type="dcterms:W3CDTF">2015-11-20T04:52:09Z</dcterms:modified>
</cp:coreProperties>
</file>