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0" yWindow="270" windowWidth="15480" windowHeight="9210" tabRatio="787"/>
  </bookViews>
  <sheets>
    <sheet name="医工農1年" sheetId="28" r:id="rId1"/>
  </sheets>
  <definedNames>
    <definedName name="_xlnm._FilterDatabase" localSheetId="0" hidden="1">医工農1年!$B$5:$J$5</definedName>
    <definedName name="T_before">#REF!</definedName>
  </definedNames>
  <calcPr calcId="145621"/>
</workbook>
</file>

<file path=xl/calcChain.xml><?xml version="1.0" encoding="utf-8"?>
<calcChain xmlns="http://schemas.openxmlformats.org/spreadsheetml/2006/main">
  <c r="J6" i="28" l="1"/>
  <c r="J7" i="28"/>
  <c r="J8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7" i="28"/>
  <c r="J78" i="28"/>
  <c r="J79" i="28"/>
  <c r="J80" i="28"/>
  <c r="J81" i="28"/>
  <c r="J82" i="28"/>
  <c r="J83" i="28"/>
  <c r="J84" i="28"/>
  <c r="J85" i="28"/>
  <c r="J86" i="28"/>
  <c r="J87" i="28"/>
  <c r="J88" i="28"/>
  <c r="J89" i="28"/>
  <c r="J90" i="28"/>
  <c r="J91" i="28"/>
  <c r="J92" i="28"/>
  <c r="J93" i="28"/>
  <c r="J94" i="28"/>
  <c r="J95" i="28"/>
  <c r="J96" i="28"/>
  <c r="J97" i="28"/>
  <c r="J98" i="28"/>
  <c r="J100" i="28"/>
  <c r="J102" i="28"/>
  <c r="J103" i="28"/>
  <c r="J105" i="28"/>
  <c r="J106" i="28"/>
  <c r="J107" i="28"/>
  <c r="J108" i="28"/>
  <c r="J109" i="28"/>
  <c r="J110" i="28"/>
  <c r="J112" i="28"/>
  <c r="J113" i="28"/>
  <c r="J115" i="28"/>
  <c r="J116" i="28"/>
  <c r="J117" i="28"/>
  <c r="J118" i="28"/>
  <c r="J119" i="28"/>
  <c r="J121" i="28"/>
  <c r="J123" i="28"/>
  <c r="J126" i="28"/>
  <c r="J127" i="28"/>
  <c r="J129" i="28"/>
  <c r="J130" i="28"/>
  <c r="J131" i="28"/>
  <c r="J132" i="28"/>
  <c r="J133" i="28"/>
  <c r="J134" i="28"/>
  <c r="J135" i="28"/>
  <c r="J136" i="28"/>
  <c r="J137" i="28"/>
  <c r="J138" i="28"/>
  <c r="J139" i="28"/>
  <c r="J141" i="28"/>
  <c r="J142" i="28"/>
</calcChain>
</file>

<file path=xl/sharedStrings.xml><?xml version="1.0" encoding="utf-8"?>
<sst xmlns="http://schemas.openxmlformats.org/spreadsheetml/2006/main" count="695" uniqueCount="259">
  <si>
    <t>学部</t>
  </si>
  <si>
    <t>授業科目名</t>
  </si>
  <si>
    <t>担当教員</t>
  </si>
  <si>
    <t>医学部</t>
  </si>
  <si>
    <t>基礎生命科学</t>
  </si>
  <si>
    <t>早期医学・医療体験学習</t>
  </si>
  <si>
    <t>人体物質代謝学</t>
  </si>
  <si>
    <t>ゲノム解析学</t>
  </si>
  <si>
    <t>人体構造機能学入門</t>
  </si>
  <si>
    <t>後藤 薫 (GOTO Kaoru), 内藤 輝 (NAITO Akira)</t>
  </si>
  <si>
    <t>人体構造学</t>
  </si>
  <si>
    <t>人体機能学</t>
  </si>
  <si>
    <t>石田 陽子(ISHIDA Yoko)</t>
  </si>
  <si>
    <t>看護微生物学</t>
  </si>
  <si>
    <t>看護学概論</t>
  </si>
  <si>
    <t>書誌事項</t>
  </si>
  <si>
    <t>髙橋 良夫（TAKAHASHI Yoshio）,加藤 良清（KATO Yoshikiyo）,斧 秀勇(ONO Hideyuu)他医学科教員</t>
  </si>
  <si>
    <t>中根 正樹(NAKANE Masaki),屋代 祥典(YASHIRO Yoshinori),川前 金幸(KAWAMAE Kaneyuki)</t>
  </si>
  <si>
    <t>藤井 順逸(FUJII Junichi)</t>
  </si>
  <si>
    <t>中島 修(NAKAJIMA Osamu)，越智 陽城（OCHI Haruki), 岡野 聡(OKANO Satoshi),）</t>
  </si>
  <si>
    <t>看護学科教員</t>
  </si>
  <si>
    <t>関亦 明子(SEKIMATA Akiko)</t>
  </si>
  <si>
    <t>布施 淳子(FUSE Junko),田中 聡美(TANAKA Satomi),新野 美紀(NIINO Miki)</t>
  </si>
  <si>
    <t>医学部</t>
    <phoneticPr fontId="2"/>
  </si>
  <si>
    <t>ハ―パ―「生化学」</t>
    <phoneticPr fontId="2"/>
  </si>
  <si>
    <t>石浦章一他訳「分子細胞生物学」東京化学同人</t>
    <phoneticPr fontId="2"/>
  </si>
  <si>
    <t>林 典夫・広野治子編集「シンプル生化学」南江堂などの最新版</t>
    <phoneticPr fontId="2"/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</si>
  <si>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2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</si>
  <si>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2"/>
  </si>
  <si>
    <t>所蔵</t>
    <rPh sb="0" eb="2">
      <t>ショゾウ</t>
    </rPh>
    <phoneticPr fontId="2"/>
  </si>
  <si>
    <t>WEB公開</t>
    <rPh sb="3" eb="5">
      <t>コウカイ</t>
    </rPh>
    <phoneticPr fontId="2"/>
  </si>
  <si>
    <t>LIMEBIB</t>
    <phoneticPr fontId="2"/>
  </si>
  <si>
    <t>所蔵館番号</t>
    <rPh sb="0" eb="2">
      <t>ショゾウ</t>
    </rPh>
    <rPh sb="2" eb="3">
      <t>カン</t>
    </rPh>
    <rPh sb="3" eb="5">
      <t>バンゴウ</t>
    </rPh>
    <phoneticPr fontId="2"/>
  </si>
  <si>
    <t>乾利成、中原昭次、山内脩、吉川要三郎、共著「改訂 化学 ―物質の構造、性質および反応―」（化学同人 ISBN 9784-7598-0018）</t>
    <phoneticPr fontId="2"/>
  </si>
  <si>
    <t>「ダイナミックワイド図説生物 総合版」（東京書籍)</t>
    <phoneticPr fontId="2"/>
  </si>
  <si>
    <t>「生命科学のための基礎シリーズ物理」（実教出版）</t>
    <phoneticPr fontId="2"/>
  </si>
  <si>
    <t>AHA 心肺蘇生と救急心血管治療のためのガイドライン2010</t>
    <phoneticPr fontId="2"/>
  </si>
  <si>
    <t>ヒトの分子遺伝学 第４版 メディカルサイエンスインターナショナル</t>
    <phoneticPr fontId="2"/>
  </si>
  <si>
    <t>Human Molecular Genetics, 4th Ed, Garland Science</t>
    <phoneticPr fontId="2"/>
  </si>
  <si>
    <t>バイオメディスインターナショナル株式会社</t>
    <phoneticPr fontId="2"/>
  </si>
  <si>
    <t>BLS ヘルスケアプロバイダー 中山書店</t>
    <phoneticPr fontId="2"/>
  </si>
  <si>
    <t>Essential細胞生物学 原書第3版 南江堂</t>
    <phoneticPr fontId="2"/>
  </si>
  <si>
    <t>標準組織学（総論）、 医学書院</t>
    <phoneticPr fontId="2"/>
  </si>
  <si>
    <t>神経科学-脳の探求、西村書店</t>
    <phoneticPr fontId="2"/>
  </si>
  <si>
    <t>藤田恒夫著  ｢入門人体解剖学｣ 改訂第５版，南江堂</t>
    <phoneticPr fontId="2"/>
  </si>
  <si>
    <t>生理学（改訂版），片野由美，内田勝雄著，医学芸術社</t>
    <phoneticPr fontId="2"/>
  </si>
  <si>
    <t>ギャノング生理学２２版，丸善</t>
    <phoneticPr fontId="2"/>
  </si>
  <si>
    <t>生理学テキスト，大地陸男，文光堂</t>
    <phoneticPr fontId="2"/>
  </si>
  <si>
    <t>目で見るからだのメカニズム，堺章，医学書院</t>
    <phoneticPr fontId="2"/>
  </si>
  <si>
    <t>人体の構造と機能，エレイン.N.マリーブ著，林正健二ら訳，医学書院</t>
    <phoneticPr fontId="2"/>
  </si>
  <si>
    <t xml:space="preserve">病気がみえる⑥「免疫・膠原病・感染症」、MEDIC MEDIA </t>
    <phoneticPr fontId="2"/>
  </si>
  <si>
    <t>ブラック微生物学、丸善</t>
    <phoneticPr fontId="2"/>
  </si>
  <si>
    <t>シンプル微生物学、南江堂</t>
    <phoneticPr fontId="2"/>
  </si>
  <si>
    <t>藤崎郁：系統看護学講座、専門1、基礎看護学［1］、看護学概論、医学書院</t>
    <phoneticPr fontId="2"/>
  </si>
  <si>
    <t>松木光子編：看護学概論、ヌーヴェルヒロカワ</t>
    <phoneticPr fontId="2"/>
  </si>
  <si>
    <t>F.ナイチンゲール：看護覚え書、現代社</t>
    <phoneticPr fontId="2"/>
  </si>
  <si>
    <t>V.ヘンダーソン：看護の基本となるもの、日本看護協会出版会</t>
    <phoneticPr fontId="2"/>
  </si>
  <si>
    <t>M.メイヤロフ：ケアの本質、ゆみる出版</t>
    <phoneticPr fontId="2"/>
  </si>
  <si>
    <t>○</t>
  </si>
  <si>
    <t>×</t>
  </si>
  <si>
    <t>工学部</t>
  </si>
  <si>
    <t>工業力学</t>
  </si>
  <si>
    <t>Langthjem Mikael(ランジェム ミカエル)</t>
  </si>
  <si>
    <r>
      <t>（著者）青木 弘，木谷 晋，（書名）工業力学（第3版・新装版），（出版社）森</t>
    </r>
    <r>
      <rPr>
        <b/>
        <sz val="11"/>
        <rFont val="ＭＳ Ｐゴシック"/>
        <family val="3"/>
        <charset val="128"/>
      </rPr>
      <t>北</t>
    </r>
    <r>
      <rPr>
        <sz val="11"/>
        <rFont val="ＭＳ Ｐゴシック"/>
        <family val="3"/>
        <charset val="128"/>
      </rPr>
      <t>出版株式会社，2010年</t>
    </r>
    <phoneticPr fontId="2"/>
  </si>
  <si>
    <t>J.P. Den Hartog: Mechanics. Dover Publications，1961</t>
    <phoneticPr fontId="2"/>
  </si>
  <si>
    <t>James Stewart: Calculus, 6th ed. Thomson Brooks/Cole Pub. Co., 2008</t>
    <phoneticPr fontId="2"/>
  </si>
  <si>
    <t>多変数の微分積分学</t>
  </si>
  <si>
    <t>神谷 淳(KAMITANI Atsushi)，田中 敦(TANAKA Atsushi)</t>
  </si>
  <si>
    <t>矢野健太郎・石原繁編：「微分積分（改訂版）」（裳華房，1991年11月）</t>
    <phoneticPr fontId="2"/>
  </si>
  <si>
    <t>神谷淳，生野壮一郎，仲田晋，宮崎佳典著：「理工系のための解く！微分積分」（講談社サイエンティフィク）</t>
    <phoneticPr fontId="2"/>
  </si>
  <si>
    <t>理工系の物理学</t>
  </si>
  <si>
    <t>廣瀬 文彦(HIROSE Fumihiko)1，安達 義也(ADACHI Yoshiya)2</t>
  </si>
  <si>
    <t>「新・基礎 電磁気学」，佐野元昭著，サイエンス社，</t>
    <phoneticPr fontId="2"/>
  </si>
  <si>
    <t>基礎材料力学</t>
  </si>
  <si>
    <t>村澤 剛(MURASAWA Go)</t>
  </si>
  <si>
    <t>野田，谷川，辻，渡邊，大多尾，黒田，石原：要説 材料力学，日新出版</t>
    <phoneticPr fontId="2"/>
  </si>
  <si>
    <t>機械工作実習</t>
  </si>
  <si>
    <t>機械システム工学科担当教員</t>
  </si>
  <si>
    <t>山形大学工学部機械システム工学科編，機械工作実習テキスト，山形大学生協</t>
    <phoneticPr fontId="2"/>
  </si>
  <si>
    <t>近藤 康雄(KONDO Yasuo)</t>
  </si>
  <si>
    <t>辻 知章：なっとくする材料力学，講談社</t>
    <phoneticPr fontId="2"/>
  </si>
  <si>
    <t>物理学基礎</t>
  </si>
  <si>
    <t>加藤 宏朗(KATO Hiroaki),土浦 宏紀(TSUCHIURA Hiroki)</t>
  </si>
  <si>
    <t>「よくわかる電磁気学」宮﨑 照宣、加藤 宏朗 著 (日刊工業新聞社)</t>
    <phoneticPr fontId="2"/>
  </si>
  <si>
    <t>微積分解法</t>
  </si>
  <si>
    <t>佐藤邦夫(SATO Kunio)</t>
  </si>
  <si>
    <t>水田義弘著「大学で学ぶやさしい微分積分」（数学基礎コース＝Ｓ別巻１）サイエンス社</t>
    <phoneticPr fontId="2"/>
  </si>
  <si>
    <t xml:space="preserve"> 水田義弘「詳解演習微分積分」サイエンス社</t>
    <phoneticPr fontId="2"/>
  </si>
  <si>
    <t xml:space="preserve"> 山大理学部数学科編 微分積分入門（裳華房）</t>
    <phoneticPr fontId="2"/>
  </si>
  <si>
    <t>高分子有機化学基礎</t>
  </si>
  <si>
    <t>前山　勝也 (MAEYAMA Katsuya)</t>
  </si>
  <si>
    <t>マクマリー，有機化学(上) 第８版，東京化学同人</t>
    <phoneticPr fontId="2"/>
  </si>
  <si>
    <t>無機化学基礎</t>
  </si>
  <si>
    <t>鵜沼英郎 (UNUMA Hidero)</t>
  </si>
  <si>
    <t>理工系基礎レクチャー「無機化学」 化学同人</t>
    <phoneticPr fontId="2"/>
  </si>
  <si>
    <t>バイオ化学工学入門Ⅰ</t>
  </si>
  <si>
    <t>バイオ化学工学科教員(Faculty Members of Biochemical Engineering)</t>
  </si>
  <si>
    <t>マクマリー有機化学概説第6版 東京化学同人</t>
    <phoneticPr fontId="2"/>
  </si>
  <si>
    <t>アトキンス 物理化学要論 第5版 東京化学同人</t>
    <phoneticPr fontId="2"/>
  </si>
  <si>
    <t>橋本健治 編，ケミカルエンジニアリング-夢を実現する工学- 倍風館</t>
    <phoneticPr fontId="2"/>
  </si>
  <si>
    <t>バイオ化学工学入門Ⅱ</t>
  </si>
  <si>
    <t>Essential 細胞生物学（原書第3版）中村桂子・松原謙一監訳 南江堂</t>
    <phoneticPr fontId="2"/>
  </si>
  <si>
    <t>理工系基礎レクチャー「無機化学」 鵜沼・尾形著 化学同人</t>
    <phoneticPr fontId="2"/>
  </si>
  <si>
    <t>バイオ化学工学英語</t>
  </si>
  <si>
    <t>バイオ化学工学科教員(Faculty Member of Biochemical Engineering)</t>
  </si>
  <si>
    <t>インタラクティブ有機化学英語 有機合成化学協会</t>
    <phoneticPr fontId="2"/>
  </si>
  <si>
    <t>120％科学英語 小沢昭弥著 化学同人 1994年</t>
    <phoneticPr fontId="2"/>
  </si>
  <si>
    <t>化学者のための実用英語 小沢昭弥著 東京化学同人 1994年</t>
    <phoneticPr fontId="2"/>
  </si>
  <si>
    <t>高分子物理化学基礎</t>
  </si>
  <si>
    <t>機能高分子工学科教員</t>
  </si>
  <si>
    <t>「一般化学（三訂版）」、長島弘三、富田 功、裳華房</t>
    <phoneticPr fontId="2"/>
  </si>
  <si>
    <t>化学工学基礎</t>
  </si>
  <si>
    <t>宍戸昌広(SHISHIDO Masahiro)</t>
  </si>
  <si>
    <t>基礎 化学工学（共立出版）</t>
    <phoneticPr fontId="2"/>
  </si>
  <si>
    <t>数学Ｃ</t>
  </si>
  <si>
    <t>「線型代数の発想」学術図書出版社</t>
    <phoneticPr fontId="2"/>
  </si>
  <si>
    <t xml:space="preserve"> 寺田文行 「線形代数 増訂版」 サイエンス社</t>
    <phoneticPr fontId="2"/>
  </si>
  <si>
    <t xml:space="preserve"> 内田伏一他「線形代数入門」 裳華房</t>
    <phoneticPr fontId="2"/>
  </si>
  <si>
    <t>化学Ｃ</t>
  </si>
  <si>
    <t>坂本 政臣(SAKAMOTO Masatomi)</t>
  </si>
  <si>
    <t>左巻健男編著、「基礎化学12講」 化学同人（2008）</t>
    <phoneticPr fontId="2"/>
  </si>
  <si>
    <t>齋藤勝裕、「楽しくわかる化学」、東京化学同人、(2004)</t>
    <phoneticPr fontId="2"/>
  </si>
  <si>
    <t>斎藤勝裕 『大学の総合化学』、裳華房（2008）</t>
    <phoneticPr fontId="2"/>
  </si>
  <si>
    <t>小島一光、「基礎固めシリーズ 化学」、化学同人(2002)</t>
    <phoneticPr fontId="2"/>
  </si>
  <si>
    <t>有機化学基礎</t>
  </si>
  <si>
    <t>伊藤 和明(ITO Kazuaki)</t>
  </si>
  <si>
    <t>マクマリー有機化学 第8版 (上), JOHN McMURRY著, 伊東,児玉 訳,東京化学同人, (上）</t>
    <phoneticPr fontId="2"/>
  </si>
  <si>
    <t>工業数学Ⅰ</t>
  </si>
  <si>
    <t>齊藤 敦(SAITO Atsushi)</t>
  </si>
  <si>
    <t>高木・猪原・佐藤・高橋・向川 共著、「大学１年生のための電気数学―電気回路・電磁気学の基礎数学―」（森北出版）</t>
    <phoneticPr fontId="2"/>
  </si>
  <si>
    <t>情報数学入門</t>
  </si>
  <si>
    <t>久保田 繁(KUBOTA Shigeru)</t>
  </si>
  <si>
    <t>小倉久和著：「情報の基礎離散数学」近代科学社, 1999</t>
    <phoneticPr fontId="2"/>
  </si>
  <si>
    <t>高分子工学</t>
  </si>
  <si>
    <t>松葉 豪(MATSUBA Go)</t>
  </si>
  <si>
    <t>「高分子を学ぼうー高分子材料入門ー」、横田健二 著、化学同人、1999</t>
    <phoneticPr fontId="2"/>
  </si>
  <si>
    <t>「高分子化学 第５版」、村橋ら編、共立出版、2007</t>
    <phoneticPr fontId="2"/>
  </si>
  <si>
    <t>「基礎高分子科学」、高分子学会編、東京化学同人、2006</t>
    <phoneticPr fontId="2"/>
  </si>
  <si>
    <t>物理化学基礎</t>
  </si>
  <si>
    <t>木俣 光正(KIMATA Mitsumasa)</t>
  </si>
  <si>
    <t>千原秀昭, 稲葉章 訳「アトキンス物理化学要論　第5版」東京化学同人, 2012</t>
    <phoneticPr fontId="2"/>
  </si>
  <si>
    <t>機械工学基礎I</t>
  </si>
  <si>
    <t>小沢田 正(KOSAWADA Tadashi)</t>
  </si>
  <si>
    <t>高橋 正雄，基礎と演習理工系の力学，共立出版，(2006)</t>
    <phoneticPr fontId="2"/>
  </si>
  <si>
    <t>宇佐美他，理工系のための力学の基礎，講談社，(2005)</t>
    <phoneticPr fontId="2"/>
  </si>
  <si>
    <t>渡辺・上田，初歩の微分方程式と力学，養賢堂，(2009)</t>
    <phoneticPr fontId="2"/>
  </si>
  <si>
    <t>”Calculus”, 5th Ed., James Stewart著(Brooks/Cole), (2003)</t>
    <phoneticPr fontId="2"/>
  </si>
  <si>
    <t>機械工学基礎II</t>
  </si>
  <si>
    <t>西山 宏昭(NISHIYAMA Hiroaki)</t>
  </si>
  <si>
    <t>高橋正雄，－基礎と演習－理工系の力学，共立出版</t>
    <phoneticPr fontId="2"/>
  </si>
  <si>
    <t>高木隆司，力学（Ⅰ），裳華房</t>
    <phoneticPr fontId="2"/>
  </si>
  <si>
    <t>妻木 勇一(TSUMAKI Yuichi)</t>
  </si>
  <si>
    <t>高橋正雄，－基礎と演習－理工系の力学，共立出版</t>
    <phoneticPr fontId="2"/>
  </si>
  <si>
    <t>森口繁一，「初等力学」，培風館</t>
    <phoneticPr fontId="2"/>
  </si>
  <si>
    <t>Ｆ．Ｐ．ベアー，Ａ．Ｒ．ジョンストン，「工学のための力学 上」，ブレイン図書</t>
    <phoneticPr fontId="2"/>
  </si>
  <si>
    <t>Ｆ．Ｐ．ベアー，Ａ．Ｒ．ジョンストン，「工学のための力学 下」，ブレイン図書</t>
    <phoneticPr fontId="2"/>
  </si>
  <si>
    <t>小野周，「岩波講座基礎工学 力学 I」，岩波書店</t>
    <phoneticPr fontId="2"/>
  </si>
  <si>
    <t>小野周，「岩波講座基礎工学 力学 II」，岩波書店</t>
    <phoneticPr fontId="2"/>
  </si>
  <si>
    <t>機械工学基礎III</t>
  </si>
  <si>
    <t>水戸部和久(MITOBE Kazuhisa)</t>
  </si>
  <si>
    <t>高橋正雄，｢基礎と演習 理工系の力学｣ 共立出版</t>
    <phoneticPr fontId="2"/>
  </si>
  <si>
    <t>宇佐美誠二，貴島準一，西村鷹明，鳥塚潔，｢力学の基礎｣，(株)講談社サイエンティフィク</t>
    <phoneticPr fontId="2"/>
  </si>
  <si>
    <t>機械工学基礎IV</t>
  </si>
  <si>
    <t>奥山 正明(OKUYAMA Masaaki)，篠田 昌久(SHINODA Masahisa)</t>
  </si>
  <si>
    <t>日本機械学会、JSMEテキストシリーズ「熱力学」、丸善</t>
    <phoneticPr fontId="2"/>
  </si>
  <si>
    <t>日本機械学会、JSMEテキストシリーズ「流体力学」、丸善（2007）</t>
    <phoneticPr fontId="2"/>
  </si>
  <si>
    <t>中山泰喜、改訂版・流体の力学、養賢堂（2000）</t>
    <phoneticPr fontId="2"/>
  </si>
  <si>
    <t>日本機械学会、JSMEテキストシリーズ「演習 流体力学」、丸善（2012）</t>
    <phoneticPr fontId="2"/>
  </si>
  <si>
    <t>日本機械学会、JSMEテキストシリーズ「演習 熱力学」、丸善（2012）</t>
    <phoneticPr fontId="2"/>
  </si>
  <si>
    <t>基礎製図</t>
  </si>
  <si>
    <t>南後 淳(NANGO Jun)</t>
  </si>
  <si>
    <t>林 洋次，機械製図，実教出版(2005)</t>
    <phoneticPr fontId="2"/>
  </si>
  <si>
    <t>機械製図練習ノート（新課程版），実教出版(2008)</t>
    <phoneticPr fontId="2"/>
  </si>
  <si>
    <t>山田 学，図解力・製図力・おちゃのこさいさい，日刊工業新聞社(2008）</t>
    <phoneticPr fontId="2"/>
  </si>
  <si>
    <t>JISハンドブック 製図</t>
    <phoneticPr fontId="2"/>
  </si>
  <si>
    <t>JISハンドブック 機械要素</t>
    <phoneticPr fontId="2"/>
  </si>
  <si>
    <t>JISハンドブック 鉄鋼</t>
    <phoneticPr fontId="2"/>
  </si>
  <si>
    <t>JISハンドブック 非鉄</t>
    <phoneticPr fontId="2"/>
  </si>
  <si>
    <t>基礎数学１</t>
  </si>
  <si>
    <t>高橋一郎(TAKAHASHI　Ichiro)</t>
  </si>
  <si>
    <t>今野和浩，もう一度微分積分，日本実業出版社（2011）</t>
    <phoneticPr fontId="2"/>
  </si>
  <si>
    <t>馬場敬之，大学基礎数学（キャンパスゼミ）, マセマ出版社 (2013)</t>
    <phoneticPr fontId="2"/>
  </si>
  <si>
    <t>基礎物理１</t>
  </si>
  <si>
    <t>広瀬　精二(HIROSE Seiji)</t>
  </si>
  <si>
    <t>「チャート式シリーズ：新物理基礎」（都築嘉弘，他著）（数研出版）</t>
    <phoneticPr fontId="2"/>
  </si>
  <si>
    <t>基礎英語１</t>
  </si>
  <si>
    <t>豊嶋 美由紀(TOSHIMA Miyuki)</t>
  </si>
  <si>
    <t>English　Primer（Revised Edition） 南雲堂</t>
    <phoneticPr fontId="2"/>
  </si>
  <si>
    <t>基礎数学２</t>
  </si>
  <si>
    <t>高橋 一郎(TAKAHASHI Ichiro)</t>
  </si>
  <si>
    <t>馬場敬之，大学基礎数学（キャンパスゼミ）, マセマ出版社 (2013)</t>
    <phoneticPr fontId="2"/>
  </si>
  <si>
    <t>基礎物理２</t>
  </si>
  <si>
    <t>広瀬 精二(HIROSE Seiji)</t>
  </si>
  <si>
    <t>「チャート式シリーズ：新物理Ⅱ」（都築嘉弘著）（数研出版）</t>
    <phoneticPr fontId="2"/>
  </si>
  <si>
    <t>古川 英光(FURUKAWA Hidemitsu)</t>
  </si>
  <si>
    <t>「もう一度読む数研の高校数学 第２巻」（岡部恒治・数研出版編集部共著、数研出版）</t>
    <phoneticPr fontId="2"/>
  </si>
  <si>
    <t>秋山 孝夫(AKIYAMA Takao)</t>
  </si>
  <si>
    <t>入江捷廣，「リメディアル大学基礎物理」，講談社</t>
    <phoneticPr fontId="2"/>
  </si>
  <si>
    <t>細川貴英，「微積で解いて得する物理」，オーム社</t>
    <phoneticPr fontId="2"/>
  </si>
  <si>
    <t>和田純夫・大上雅史，高校物理のききどころ１「力学とエネルギー」，岩波書店</t>
    <phoneticPr fontId="2"/>
  </si>
  <si>
    <t>数研出版編集部，「もういちど読む数研の高校物理　第１巻」，数研出版</t>
    <phoneticPr fontId="2"/>
  </si>
  <si>
    <t>為近和彦，「もう一度高校物理」，日本実業出版社</t>
    <phoneticPr fontId="2"/>
  </si>
  <si>
    <t>川村康文，「ドリルと演習シリーズ　基礎力学」，電気書院</t>
    <phoneticPr fontId="2"/>
  </si>
  <si>
    <t>永田一清，「新・基礎　力学」，サイエンス社</t>
    <phoneticPr fontId="2"/>
  </si>
  <si>
    <t>青木弘・木谷晋，「工業力学」，森北出版</t>
    <phoneticPr fontId="2"/>
  </si>
  <si>
    <t>高橋正雄，</t>
    <phoneticPr fontId="2"/>
  </si>
  <si>
    <t>和田純夫・大上雅史，高校物理のききどころ２「電気と磁気」，岩波書店</t>
    <phoneticPr fontId="2"/>
  </si>
  <si>
    <t>数研出版編集部，「もういちど読む数研の高校物理　第２巻」，数研出版</t>
    <phoneticPr fontId="2"/>
  </si>
  <si>
    <t>川村康文，「ドリルと演習シリーズ　基礎電磁気学」，電気書院</t>
    <phoneticPr fontId="2"/>
  </si>
  <si>
    <t>佐野元昭，「新・基礎 電磁気学」，サイエンス社</t>
    <phoneticPr fontId="2"/>
  </si>
  <si>
    <t>小出昭一郎，「物理学」，掌華房</t>
    <phoneticPr fontId="2"/>
  </si>
  <si>
    <t>富岡恵「TOEICテスト書込みノート文法編」学研教育出版</t>
    <phoneticPr fontId="2"/>
  </si>
  <si>
    <t>山形ゆかりの人々（人間を考える）</t>
  </si>
  <si>
    <t>山本　陽史(YAMAMOTO Harufumi)</t>
  </si>
  <si>
    <t>山形新聞社編『やまがた再発見』（荒蝦夷、2014刊 ISBN：978-4-904863-44-2）</t>
    <phoneticPr fontId="2"/>
  </si>
  <si>
    <t>アドバンストセミナー（アドバンストセミナー）</t>
  </si>
  <si>
    <t>山本 陽史(YAMAMOTO Harufumi)</t>
  </si>
  <si>
    <t>山形大学基盤教育院編『社会人基礎力をみがく― アドバンストセミナーマニュアル ― 』（山形大学出版会）</t>
    <phoneticPr fontId="2"/>
  </si>
  <si>
    <t>山形大学基盤教育院編『なせば成る！ ― スタ－トアップセミナ－学修マニュアル― 』（山形大学出版会）</t>
    <phoneticPr fontId="2"/>
  </si>
  <si>
    <t>放射線入門（物理学）</t>
  </si>
  <si>
    <t>門叶　冬樹（TOKANAI Fuyuki）</t>
  </si>
  <si>
    <t>やさしい放射線とアイソトープ　日本アイソトープ協会　ISBN4-89073-180-6</t>
    <phoneticPr fontId="2"/>
  </si>
  <si>
    <t>近・現代文学の諸相（文学）</t>
  </si>
  <si>
    <t>馬場 重行(BABA Shigeyuki)</t>
  </si>
  <si>
    <t>村上春樹「風の歌を聴け」（文春文庫）</t>
    <phoneticPr fontId="2"/>
  </si>
  <si>
    <t>物理基礎（物理学）</t>
  </si>
  <si>
    <t>「新・基礎 波動・光・熱学（ライブラリ新・基礎物理学）」（永田一清、松原郁哉著、サイエンス社）</t>
    <phoneticPr fontId="2"/>
  </si>
  <si>
    <t>「ファインマン物理学ＩＩ 光・熱・波動」（ファインマン他著・富山小太郎訳・岩波書店）</t>
    <phoneticPr fontId="2"/>
  </si>
  <si>
    <t>線形代数応用（数理科学）</t>
  </si>
  <si>
    <t>廣瀬　文彦(HIROSE Fumihiko),粟野　宏(AWANO Hiroshi)</t>
  </si>
  <si>
    <t>『線型代数の発想』，三浦 毅・佐藤邦夫・髙橋眞映 共著，学術図書出版社</t>
    <phoneticPr fontId="2"/>
  </si>
  <si>
    <t>プログラミング入門（応用）</t>
  </si>
  <si>
    <t>井上　雅史(INOUE Masashi),加藤　正治(KATO Masaharu)</t>
  </si>
  <si>
    <t>青木征男「情報の表現とコンピュータの仕組み」（第5版）ムイスリ出版</t>
    <phoneticPr fontId="2"/>
  </si>
  <si>
    <t>皆本晃弥「やさしく学べるC言語入門」サイエンス社</t>
    <phoneticPr fontId="2"/>
  </si>
  <si>
    <t>英語（Ｒ）</t>
  </si>
  <si>
    <t>鈴木亨(SUZUKI Toru)</t>
  </si>
  <si>
    <t>A Taste of Japan: Cross-cultural Observations of America and Japan、Kay Hetherly著、アルク</t>
    <phoneticPr fontId="2"/>
  </si>
  <si>
    <t>中西達也 (NAKANISHI Tatsuya)</t>
  </si>
  <si>
    <t>Pick Up Basic Verbs and Push Up Your Test Scores, 松柏社</t>
    <phoneticPr fontId="2"/>
  </si>
  <si>
    <t>中国語Ｉ</t>
  </si>
  <si>
    <t>許時嘉（HSU Shih-Chia）,劉 含発(LIU Hanfa)</t>
  </si>
  <si>
    <t>「しゃべっていいとも 中国語 中西君と一緒に中国へ行こう！」朝日出版社</t>
    <phoneticPr fontId="2"/>
  </si>
  <si>
    <t>相原茂・石田知子・戸沼市子『Why?にこたえるはじめての中国語の文法書』、同学社、2010</t>
    <phoneticPr fontId="2"/>
  </si>
  <si>
    <t>力学の基礎（物理学Ｅ）</t>
  </si>
  <si>
    <t>松葉　豪(MATSUBA Go),小池　邦博(KOIKE Kunihiro)</t>
  </si>
  <si>
    <t>永田 一清著 ライブラリ新・基礎物理学１ 「新・基礎力学」（サイエンス社）</t>
    <phoneticPr fontId="2"/>
  </si>
  <si>
    <t>為近 和彦著 ビジュアルアプローチ 力学（森北出版）</t>
    <phoneticPr fontId="2"/>
  </si>
  <si>
    <t>キャリアパスセミナー（キャリアデザイン）</t>
  </si>
  <si>
    <t>柊　紫乃(HIIRAGI Shino),秋山　孝夫(AKIYAMA Takao)</t>
  </si>
  <si>
    <t>James M.Vardaman, 神崎正哉「毎日の英速読」朝日新聞出版</t>
    <phoneticPr fontId="2"/>
  </si>
  <si>
    <t>教職論</t>
  </si>
  <si>
    <t>渡邉 誠一(WATANABE Seiichi)</t>
  </si>
  <si>
    <t>新井保幸・江口勇治編著『教職論』（培風館）</t>
    <phoneticPr fontId="2"/>
  </si>
  <si>
    <t>農学部</t>
  </si>
  <si>
    <t>食料生命環境学入門</t>
  </si>
  <si>
    <t>農学部教員</t>
  </si>
  <si>
    <t>安田弘法他編著『農学入門―食料・生命・環境科学の魅力－』養賢堂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</si>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</sst>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sz val="11"/>
      <name val="MS UI Gothic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vertical="center"/>
    </xf>
    <xf numFmtId="14" fontId="7" fillId="0" borderId="0" xfId="2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 applyFill="1" applyAlignment="1"/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abSelected="1" zoomScaleNormal="100" workbookViewId="0">
      <selection activeCell="L5" sqref="L5"/>
    </sheetView>
  </sheetViews>
  <sheetFormatPr defaultRowHeight="13.5"/>
  <cols>
    <col min="2" max="2" width="8.625" style="13" customWidth="1"/>
    <col min="3" max="3" width="21.5" style="13" customWidth="1"/>
    <col min="4" max="4" width="16.375" style="13" customWidth="1"/>
    <col min="5" max="5" width="29.375" style="13" customWidth="1"/>
    <col min="6" max="7" width="9" style="13"/>
    <col min="8" max="9" width="0" style="13" hidden="1" customWidth="1"/>
    <col min="10" max="11" width="9" style="13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7" t="s">
        <v>27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8" t="s">
        <v>28</v>
      </c>
      <c r="D3" s="1"/>
      <c r="E3" s="1"/>
      <c r="F3" s="1"/>
      <c r="G3" s="1"/>
      <c r="H3" s="9"/>
      <c r="I3" s="9"/>
      <c r="J3" s="1"/>
    </row>
    <row r="4" spans="1:10" ht="14.25">
      <c r="A4" s="1"/>
      <c r="B4" s="1"/>
      <c r="C4" s="1"/>
      <c r="D4" s="1"/>
      <c r="E4" s="1"/>
      <c r="F4" s="1"/>
      <c r="G4" s="1"/>
      <c r="H4" s="9"/>
      <c r="I4" s="9"/>
      <c r="J4" s="9"/>
    </row>
    <row r="5" spans="1:10">
      <c r="A5" s="1"/>
      <c r="B5" s="10" t="s">
        <v>0</v>
      </c>
      <c r="C5" s="10" t="s">
        <v>1</v>
      </c>
      <c r="D5" s="11" t="s">
        <v>2</v>
      </c>
      <c r="E5" s="10" t="s">
        <v>15</v>
      </c>
      <c r="F5" s="14" t="s">
        <v>29</v>
      </c>
      <c r="G5" s="14" t="s">
        <v>30</v>
      </c>
      <c r="H5" s="14" t="s">
        <v>31</v>
      </c>
      <c r="I5" s="14" t="s">
        <v>32</v>
      </c>
      <c r="J5" s="14"/>
    </row>
    <row r="6" spans="1:10">
      <c r="A6" s="2"/>
      <c r="B6" s="3" t="s">
        <v>3</v>
      </c>
      <c r="C6" s="3" t="s">
        <v>4</v>
      </c>
      <c r="D6" s="3" t="s">
        <v>16</v>
      </c>
      <c r="E6" s="6" t="s">
        <v>33</v>
      </c>
      <c r="F6" s="16" t="s">
        <v>58</v>
      </c>
      <c r="G6" s="4"/>
      <c r="H6" s="4">
        <v>287457</v>
      </c>
      <c r="I6" s="4"/>
      <c r="J6" s="12" t="str">
        <f>HYPERLINK("http://klibs1.kj.yamagata-u.ac.jp/mylimedio/search/search.do?keyword=%23ID%3D"&amp;H6,"OPAC")</f>
        <v>OPAC</v>
      </c>
    </row>
    <row r="7" spans="1:10">
      <c r="A7" s="2"/>
      <c r="B7" s="3" t="s">
        <v>3</v>
      </c>
      <c r="C7" s="3" t="s">
        <v>4</v>
      </c>
      <c r="D7" s="3" t="s">
        <v>16</v>
      </c>
      <c r="E7" s="6" t="s">
        <v>34</v>
      </c>
      <c r="F7" s="16" t="s">
        <v>58</v>
      </c>
      <c r="G7" s="4"/>
      <c r="H7" s="4">
        <v>854570</v>
      </c>
      <c r="I7" s="4">
        <v>5</v>
      </c>
      <c r="J7" s="12" t="str">
        <f>HYPERLINK("http://klibs1.kj.yamagata-u.ac.jp/mylimedio/search/search.do?keyword=%23ID%3D"&amp;H7,"医学部図書館にあり")</f>
        <v>医学部図書館にあり</v>
      </c>
    </row>
    <row r="8" spans="1:10">
      <c r="A8" s="2"/>
      <c r="B8" s="3" t="s">
        <v>3</v>
      </c>
      <c r="C8" s="3" t="s">
        <v>4</v>
      </c>
      <c r="D8" s="3" t="s">
        <v>16</v>
      </c>
      <c r="E8" s="4" t="s">
        <v>35</v>
      </c>
      <c r="F8" s="16" t="s">
        <v>58</v>
      </c>
      <c r="G8" s="4"/>
      <c r="H8" s="4">
        <v>740808</v>
      </c>
      <c r="I8" s="4">
        <v>5</v>
      </c>
      <c r="J8" s="12" t="str">
        <f>HYPERLINK("http://klibs1.kj.yamagata-u.ac.jp/mylimedio/search/search.do?keyword=%23ID%3D"&amp;H8,"医学部図書館にあり")</f>
        <v>医学部図書館にあり</v>
      </c>
    </row>
    <row r="9" spans="1:10">
      <c r="A9" s="2"/>
      <c r="B9" s="3" t="s">
        <v>3</v>
      </c>
      <c r="C9" s="3" t="s">
        <v>5</v>
      </c>
      <c r="D9" s="3" t="s">
        <v>17</v>
      </c>
      <c r="E9" s="15" t="s">
        <v>36</v>
      </c>
      <c r="F9" s="16" t="s">
        <v>59</v>
      </c>
      <c r="G9" s="4"/>
      <c r="H9" s="4"/>
      <c r="I9" s="4"/>
      <c r="J9" s="5"/>
    </row>
    <row r="10" spans="1:10">
      <c r="A10" s="2"/>
      <c r="B10" s="3" t="s">
        <v>3</v>
      </c>
      <c r="C10" s="3" t="s">
        <v>5</v>
      </c>
      <c r="D10" s="3" t="s">
        <v>17</v>
      </c>
      <c r="E10" s="6" t="s">
        <v>39</v>
      </c>
      <c r="F10" s="16" t="s">
        <v>59</v>
      </c>
      <c r="G10" s="6"/>
      <c r="H10" s="4"/>
      <c r="I10" s="4"/>
      <c r="J10" s="5"/>
    </row>
    <row r="11" spans="1:10">
      <c r="A11" s="2"/>
      <c r="B11" s="3" t="s">
        <v>3</v>
      </c>
      <c r="C11" s="3" t="s">
        <v>5</v>
      </c>
      <c r="D11" s="3" t="s">
        <v>17</v>
      </c>
      <c r="E11" s="6" t="s">
        <v>40</v>
      </c>
      <c r="F11" s="16" t="s">
        <v>58</v>
      </c>
      <c r="G11" s="6"/>
      <c r="H11" s="4">
        <v>320409</v>
      </c>
      <c r="I11" s="4"/>
      <c r="J11" s="12" t="str">
        <f>HYPERLINK("http://klibs1.kj.yamagata-u.ac.jp/mylimedio/search/search.do?keyword=%23ID%3D"&amp;H11,"OPAC")</f>
        <v>OPAC</v>
      </c>
    </row>
    <row r="12" spans="1:10">
      <c r="A12" s="2"/>
      <c r="B12" s="3" t="s">
        <v>3</v>
      </c>
      <c r="C12" s="3" t="s">
        <v>6</v>
      </c>
      <c r="D12" s="3" t="s">
        <v>18</v>
      </c>
      <c r="E12" s="6" t="s">
        <v>24</v>
      </c>
      <c r="F12" s="16" t="s">
        <v>58</v>
      </c>
      <c r="G12" s="4"/>
      <c r="H12" s="4">
        <v>229575</v>
      </c>
      <c r="I12" s="4"/>
      <c r="J12" s="12" t="str">
        <f>HYPERLINK("http://klibs1.kj.yamagata-u.ac.jp/mylimedio/search/search.do?keyword=%23ID%3D"&amp;H12,"OPAC")</f>
        <v>OPAC</v>
      </c>
    </row>
    <row r="13" spans="1:10">
      <c r="A13" s="2"/>
      <c r="B13" s="3" t="s">
        <v>3</v>
      </c>
      <c r="C13" s="3" t="s">
        <v>6</v>
      </c>
      <c r="D13" s="3" t="s">
        <v>18</v>
      </c>
      <c r="E13" s="6" t="s">
        <v>25</v>
      </c>
      <c r="F13" s="16" t="s">
        <v>58</v>
      </c>
      <c r="G13" s="4"/>
      <c r="H13" s="4">
        <v>792679</v>
      </c>
      <c r="I13" s="4"/>
      <c r="J13" s="12" t="str">
        <f>HYPERLINK("http://klibs1.kj.yamagata-u.ac.jp/mylimedio/search/search.do?keyword=%23ID%3D"&amp;H13,"OPAC")</f>
        <v>OPAC</v>
      </c>
    </row>
    <row r="14" spans="1:10">
      <c r="A14" s="2"/>
      <c r="B14" s="3" t="s">
        <v>3</v>
      </c>
      <c r="C14" s="3" t="s">
        <v>6</v>
      </c>
      <c r="D14" s="3" t="s">
        <v>18</v>
      </c>
      <c r="E14" s="6" t="s">
        <v>26</v>
      </c>
      <c r="F14" s="16" t="s">
        <v>58</v>
      </c>
      <c r="G14" s="4"/>
      <c r="H14" s="4">
        <v>861951</v>
      </c>
      <c r="I14" s="4">
        <v>5</v>
      </c>
      <c r="J14" s="12" t="str">
        <f>HYPERLINK("http://klibs1.kj.yamagata-u.ac.jp/mylimedio/search/search.do?keyword=%23ID%3D"&amp;H14,"医学部図書館にあり")</f>
        <v>医学部図書館にあり</v>
      </c>
    </row>
    <row r="15" spans="1:10">
      <c r="A15" s="2"/>
      <c r="B15" s="3" t="s">
        <v>3</v>
      </c>
      <c r="C15" s="3" t="s">
        <v>7</v>
      </c>
      <c r="D15" s="3" t="s">
        <v>19</v>
      </c>
      <c r="E15" s="15" t="s">
        <v>41</v>
      </c>
      <c r="F15" s="16" t="s">
        <v>58</v>
      </c>
      <c r="G15" s="4"/>
      <c r="H15" s="4">
        <v>796791</v>
      </c>
      <c r="I15" s="4"/>
      <c r="J15" s="12" t="str">
        <f>HYPERLINK("http://klibs1.kj.yamagata-u.ac.jp/mylimedio/search/search.do?keyword=%23ID%3D"&amp;H15,"OPAC")</f>
        <v>OPAC</v>
      </c>
    </row>
    <row r="16" spans="1:10">
      <c r="A16" s="2"/>
      <c r="B16" s="3" t="s">
        <v>3</v>
      </c>
      <c r="C16" s="3" t="s">
        <v>7</v>
      </c>
      <c r="D16" s="3" t="s">
        <v>19</v>
      </c>
      <c r="E16" s="6" t="s">
        <v>37</v>
      </c>
      <c r="F16" s="16" t="s">
        <v>58</v>
      </c>
      <c r="G16" s="6"/>
      <c r="H16" s="4">
        <v>800832</v>
      </c>
      <c r="I16" s="4"/>
      <c r="J16" s="12" t="str">
        <f>HYPERLINK("http://klibs1.kj.yamagata-u.ac.jp/mylimedio/search/search.do?keyword=%23ID%3D"&amp;H16,"OPAC")</f>
        <v>OPAC</v>
      </c>
    </row>
    <row r="17" spans="1:10">
      <c r="A17" s="2"/>
      <c r="B17" s="3" t="s">
        <v>3</v>
      </c>
      <c r="C17" s="3" t="s">
        <v>7</v>
      </c>
      <c r="D17" s="3" t="s">
        <v>19</v>
      </c>
      <c r="E17" s="4" t="s">
        <v>38</v>
      </c>
      <c r="F17" s="16" t="s">
        <v>58</v>
      </c>
      <c r="G17" s="6"/>
      <c r="H17" s="4">
        <v>834568</v>
      </c>
      <c r="I17" s="4">
        <v>5</v>
      </c>
      <c r="J17" s="12" t="str">
        <f>HYPERLINK("http://klibs1.kj.yamagata-u.ac.jp/mylimedio/search/search.do?keyword=%23ID%3D"&amp;H17,"医学部図書館にあり")</f>
        <v>医学部図書館にあり</v>
      </c>
    </row>
    <row r="18" spans="1:10">
      <c r="A18" s="2"/>
      <c r="B18" s="3" t="s">
        <v>3</v>
      </c>
      <c r="C18" s="3" t="s">
        <v>8</v>
      </c>
      <c r="D18" s="3" t="s">
        <v>9</v>
      </c>
      <c r="E18" s="15" t="s">
        <v>42</v>
      </c>
      <c r="F18" s="16" t="s">
        <v>58</v>
      </c>
      <c r="G18" s="4"/>
      <c r="H18" s="4">
        <v>861952</v>
      </c>
      <c r="I18" s="4">
        <v>5</v>
      </c>
      <c r="J18" s="12" t="str">
        <f>HYPERLINK("http://klibs1.kj.yamagata-u.ac.jp/mylimedio/search/search.do?keyword=%23ID%3D"&amp;H18,"医学部図書館にあり")</f>
        <v>医学部図書館にあり</v>
      </c>
    </row>
    <row r="19" spans="1:10">
      <c r="A19" s="2"/>
      <c r="B19" s="3" t="s">
        <v>3</v>
      </c>
      <c r="C19" s="3" t="s">
        <v>8</v>
      </c>
      <c r="D19" s="3" t="s">
        <v>9</v>
      </c>
      <c r="E19" s="6" t="s">
        <v>43</v>
      </c>
      <c r="F19" s="16" t="s">
        <v>58</v>
      </c>
      <c r="G19" s="4"/>
      <c r="H19" s="4">
        <v>739547</v>
      </c>
      <c r="I19" s="4"/>
      <c r="J19" s="12" t="str">
        <f>HYPERLINK("http://klibs1.kj.yamagata-u.ac.jp/mylimedio/search/search.do?keyword=%23ID%3D"&amp;H19,"OPAC")</f>
        <v>OPAC</v>
      </c>
    </row>
    <row r="20" spans="1:10">
      <c r="A20" s="2"/>
      <c r="B20" s="3" t="s">
        <v>3</v>
      </c>
      <c r="C20" s="3" t="s">
        <v>10</v>
      </c>
      <c r="D20" s="3" t="s">
        <v>12</v>
      </c>
      <c r="E20" s="15" t="s">
        <v>44</v>
      </c>
      <c r="F20" s="16" t="s">
        <v>58</v>
      </c>
      <c r="G20" s="4"/>
      <c r="H20" s="4">
        <v>844305</v>
      </c>
      <c r="I20" s="4">
        <v>5</v>
      </c>
      <c r="J20" s="12" t="str">
        <f t="shared" ref="J20:J26" si="0">HYPERLINK("http://klibs1.kj.yamagata-u.ac.jp/mylimedio/search/search.do?keyword=%23ID%3D"&amp;H20,"医学部図書館にあり")</f>
        <v>医学部図書館にあり</v>
      </c>
    </row>
    <row r="21" spans="1:10">
      <c r="A21" s="2"/>
      <c r="B21" s="3" t="s">
        <v>3</v>
      </c>
      <c r="C21" s="3" t="s">
        <v>11</v>
      </c>
      <c r="D21" s="3" t="s">
        <v>20</v>
      </c>
      <c r="E21" s="15" t="s">
        <v>45</v>
      </c>
      <c r="F21" s="16" t="s">
        <v>58</v>
      </c>
      <c r="G21" s="4"/>
      <c r="H21" s="4">
        <v>793327</v>
      </c>
      <c r="I21" s="4">
        <v>5</v>
      </c>
      <c r="J21" s="12" t="str">
        <f t="shared" si="0"/>
        <v>医学部図書館にあり</v>
      </c>
    </row>
    <row r="22" spans="1:10">
      <c r="A22" s="2"/>
      <c r="B22" s="3" t="s">
        <v>3</v>
      </c>
      <c r="C22" s="3" t="s">
        <v>11</v>
      </c>
      <c r="D22" s="3" t="s">
        <v>20</v>
      </c>
      <c r="E22" s="6" t="s">
        <v>46</v>
      </c>
      <c r="F22" s="16" t="s">
        <v>58</v>
      </c>
      <c r="G22" s="6"/>
      <c r="H22" s="4">
        <v>731734</v>
      </c>
      <c r="I22" s="4">
        <v>5</v>
      </c>
      <c r="J22" s="12" t="str">
        <f t="shared" si="0"/>
        <v>医学部図書館にあり</v>
      </c>
    </row>
    <row r="23" spans="1:10">
      <c r="A23" s="2"/>
      <c r="B23" s="3" t="s">
        <v>3</v>
      </c>
      <c r="C23" s="3" t="s">
        <v>11</v>
      </c>
      <c r="D23" s="3" t="s">
        <v>20</v>
      </c>
      <c r="E23" s="6" t="s">
        <v>47</v>
      </c>
      <c r="F23" s="16" t="s">
        <v>58</v>
      </c>
      <c r="G23" s="6"/>
      <c r="H23" s="4">
        <v>845541</v>
      </c>
      <c r="I23" s="4">
        <v>5</v>
      </c>
      <c r="J23" s="12" t="str">
        <f t="shared" si="0"/>
        <v>医学部図書館にあり</v>
      </c>
    </row>
    <row r="24" spans="1:10">
      <c r="A24" s="2"/>
      <c r="B24" s="3" t="s">
        <v>3</v>
      </c>
      <c r="C24" s="3" t="s">
        <v>11</v>
      </c>
      <c r="D24" s="3" t="s">
        <v>20</v>
      </c>
      <c r="E24" s="4" t="s">
        <v>48</v>
      </c>
      <c r="F24" s="16" t="s">
        <v>58</v>
      </c>
      <c r="G24" s="6"/>
      <c r="H24" s="4">
        <v>305891</v>
      </c>
      <c r="I24" s="4">
        <v>5</v>
      </c>
      <c r="J24" s="12" t="str">
        <f t="shared" si="0"/>
        <v>医学部図書館にあり</v>
      </c>
    </row>
    <row r="25" spans="1:10">
      <c r="A25" s="2"/>
      <c r="B25" s="3" t="s">
        <v>3</v>
      </c>
      <c r="C25" s="3" t="s">
        <v>11</v>
      </c>
      <c r="D25" s="3" t="s">
        <v>20</v>
      </c>
      <c r="E25" s="4" t="s">
        <v>49</v>
      </c>
      <c r="F25" s="16" t="s">
        <v>58</v>
      </c>
      <c r="G25" s="6"/>
      <c r="H25" s="4">
        <v>793505</v>
      </c>
      <c r="I25" s="4">
        <v>5</v>
      </c>
      <c r="J25" s="12" t="str">
        <f t="shared" si="0"/>
        <v>医学部図書館にあり</v>
      </c>
    </row>
    <row r="26" spans="1:10">
      <c r="A26" s="2"/>
      <c r="B26" s="3" t="s">
        <v>3</v>
      </c>
      <c r="C26" s="3" t="s">
        <v>13</v>
      </c>
      <c r="D26" s="3" t="s">
        <v>21</v>
      </c>
      <c r="E26" s="6" t="s">
        <v>50</v>
      </c>
      <c r="F26" s="16" t="s">
        <v>58</v>
      </c>
      <c r="G26" s="6"/>
      <c r="H26" s="4">
        <v>773521</v>
      </c>
      <c r="I26" s="4">
        <v>5</v>
      </c>
      <c r="J26" s="12" t="str">
        <f t="shared" si="0"/>
        <v>医学部図書館にあり</v>
      </c>
    </row>
    <row r="27" spans="1:10">
      <c r="A27" s="2"/>
      <c r="B27" s="3" t="s">
        <v>23</v>
      </c>
      <c r="C27" s="3" t="s">
        <v>13</v>
      </c>
      <c r="D27" s="3" t="s">
        <v>21</v>
      </c>
      <c r="E27" s="4" t="s">
        <v>51</v>
      </c>
      <c r="F27" s="16" t="s">
        <v>58</v>
      </c>
      <c r="G27" s="6"/>
      <c r="H27" s="4">
        <v>749942</v>
      </c>
      <c r="I27" s="4"/>
      <c r="J27" s="12" t="str">
        <f>HYPERLINK("http://klibs1.kj.yamagata-u.ac.jp/mylimedio/search/search.do?keyword=%23ID%3D"&amp;H27,"OPAC")</f>
        <v>OPAC</v>
      </c>
    </row>
    <row r="28" spans="1:10">
      <c r="A28" s="2"/>
      <c r="B28" s="3" t="s">
        <v>3</v>
      </c>
      <c r="C28" s="3" t="s">
        <v>13</v>
      </c>
      <c r="D28" s="3" t="s">
        <v>21</v>
      </c>
      <c r="E28" s="4" t="s">
        <v>52</v>
      </c>
      <c r="F28" s="16" t="s">
        <v>58</v>
      </c>
      <c r="G28" s="6"/>
      <c r="H28" s="4">
        <v>274141</v>
      </c>
      <c r="I28" s="4"/>
      <c r="J28" s="12" t="str">
        <f>HYPERLINK("http://klibs1.kj.yamagata-u.ac.jp/mylimedio/search/search.do?keyword=%23ID%3D"&amp;H28,"OPAC")</f>
        <v>OPAC</v>
      </c>
    </row>
    <row r="29" spans="1:10">
      <c r="A29" s="2"/>
      <c r="B29" s="3" t="s">
        <v>3</v>
      </c>
      <c r="C29" s="3" t="s">
        <v>14</v>
      </c>
      <c r="D29" s="3" t="s">
        <v>22</v>
      </c>
      <c r="E29" s="15" t="s">
        <v>53</v>
      </c>
      <c r="F29" s="16" t="s">
        <v>58</v>
      </c>
      <c r="G29" s="4"/>
      <c r="H29" s="4">
        <v>751057</v>
      </c>
      <c r="I29" s="4">
        <v>5</v>
      </c>
      <c r="J29" s="12" t="str">
        <f>HYPERLINK("http://klibs1.kj.yamagata-u.ac.jp/mylimedio/search/search.do?keyword=%23ID%3D"&amp;H29,"医学部図書館にあり")</f>
        <v>医学部図書館にあり</v>
      </c>
    </row>
    <row r="30" spans="1:10">
      <c r="A30" s="2"/>
      <c r="B30" s="3" t="s">
        <v>3</v>
      </c>
      <c r="C30" s="3" t="s">
        <v>14</v>
      </c>
      <c r="D30" s="3" t="s">
        <v>22</v>
      </c>
      <c r="E30" s="6" t="s">
        <v>54</v>
      </c>
      <c r="F30" s="16" t="s">
        <v>58</v>
      </c>
      <c r="G30" s="6"/>
      <c r="H30" s="4">
        <v>845427</v>
      </c>
      <c r="I30" s="4">
        <v>5</v>
      </c>
      <c r="J30" s="12" t="str">
        <f>HYPERLINK("http://klibs1.kj.yamagata-u.ac.jp/mylimedio/search/search.do?keyword=%23ID%3D"&amp;H30,"医学部図書館にあり")</f>
        <v>医学部図書館にあり</v>
      </c>
    </row>
    <row r="31" spans="1:10">
      <c r="A31" s="2"/>
      <c r="B31" s="3" t="s">
        <v>3</v>
      </c>
      <c r="C31" s="3" t="s">
        <v>14</v>
      </c>
      <c r="D31" s="3" t="s">
        <v>22</v>
      </c>
      <c r="E31" s="6" t="s">
        <v>55</v>
      </c>
      <c r="F31" s="16" t="s">
        <v>58</v>
      </c>
      <c r="G31" s="6"/>
      <c r="H31" s="4">
        <v>844431</v>
      </c>
      <c r="I31" s="4">
        <v>5</v>
      </c>
      <c r="J31" s="12" t="str">
        <f>HYPERLINK("http://klibs1.kj.yamagata-u.ac.jp/mylimedio/search/search.do?keyword=%23ID%3D"&amp;H31,"医学部図書館にあり")</f>
        <v>医学部図書館にあり</v>
      </c>
    </row>
    <row r="32" spans="1:10">
      <c r="A32" s="2"/>
      <c r="B32" s="3" t="s">
        <v>3</v>
      </c>
      <c r="C32" s="3" t="s">
        <v>14</v>
      </c>
      <c r="D32" s="3" t="s">
        <v>22</v>
      </c>
      <c r="E32" s="4" t="s">
        <v>56</v>
      </c>
      <c r="F32" s="16" t="s">
        <v>58</v>
      </c>
      <c r="G32" s="6"/>
      <c r="H32" s="4">
        <v>740701</v>
      </c>
      <c r="I32" s="4">
        <v>5</v>
      </c>
      <c r="J32" s="12" t="str">
        <f>HYPERLINK("http://klibs1.kj.yamagata-u.ac.jp/mylimedio/search/search.do?keyword=%23ID%3D"&amp;H32,"医学部図書館にあり")</f>
        <v>医学部図書館にあり</v>
      </c>
    </row>
    <row r="33" spans="1:10">
      <c r="A33" s="2"/>
      <c r="B33" s="3" t="s">
        <v>3</v>
      </c>
      <c r="C33" s="3" t="s">
        <v>14</v>
      </c>
      <c r="D33" s="3" t="s">
        <v>22</v>
      </c>
      <c r="E33" s="4" t="s">
        <v>57</v>
      </c>
      <c r="F33" s="16" t="s">
        <v>58</v>
      </c>
      <c r="G33" s="6"/>
      <c r="H33" s="4">
        <v>341648</v>
      </c>
      <c r="I33" s="4"/>
      <c r="J33" s="12" t="str">
        <f>HYPERLINK("http://klibs1.kj.yamagata-u.ac.jp/mylimedio/search/search.do?keyword=%23ID%3D"&amp;H33,"OPAC")</f>
        <v>OPAC</v>
      </c>
    </row>
    <row r="34" spans="1:10">
      <c r="A34" s="2"/>
      <c r="B34" s="3" t="s">
        <v>60</v>
      </c>
      <c r="C34" s="3" t="s">
        <v>61</v>
      </c>
      <c r="D34" s="3" t="s">
        <v>62</v>
      </c>
      <c r="E34" s="15" t="s">
        <v>63</v>
      </c>
      <c r="F34" s="16" t="s">
        <v>58</v>
      </c>
      <c r="G34" s="4"/>
      <c r="H34" s="4">
        <v>792081</v>
      </c>
      <c r="I34" s="4">
        <v>7</v>
      </c>
      <c r="J34" s="12" t="str">
        <f>HYPERLINK("http://klibs1.kj.yamagata-u.ac.jp/mylimedio/search/search.do?keyword=%23ID%3D"&amp;H34,"工学部図書館にあり")</f>
        <v>工学部図書館にあり</v>
      </c>
    </row>
    <row r="35" spans="1:10">
      <c r="A35" s="2"/>
      <c r="B35" s="3" t="s">
        <v>60</v>
      </c>
      <c r="C35" s="3" t="s">
        <v>61</v>
      </c>
      <c r="D35" s="3" t="s">
        <v>62</v>
      </c>
      <c r="E35" s="6" t="s">
        <v>64</v>
      </c>
      <c r="F35" s="16" t="s">
        <v>59</v>
      </c>
      <c r="G35" s="6"/>
      <c r="H35" s="4"/>
      <c r="I35" s="4"/>
      <c r="J35" s="5"/>
    </row>
    <row r="36" spans="1:10">
      <c r="A36" s="2"/>
      <c r="B36" s="3" t="s">
        <v>60</v>
      </c>
      <c r="C36" s="3" t="s">
        <v>61</v>
      </c>
      <c r="D36" s="3" t="s">
        <v>62</v>
      </c>
      <c r="E36" s="6" t="s">
        <v>65</v>
      </c>
      <c r="F36" s="16" t="s">
        <v>59</v>
      </c>
      <c r="G36" s="6"/>
      <c r="H36" s="4"/>
      <c r="I36" s="4"/>
      <c r="J36" s="5"/>
    </row>
    <row r="37" spans="1:10">
      <c r="A37" s="2"/>
      <c r="B37" s="3" t="s">
        <v>60</v>
      </c>
      <c r="C37" s="3" t="s">
        <v>66</v>
      </c>
      <c r="D37" s="3" t="s">
        <v>67</v>
      </c>
      <c r="E37" s="15" t="s">
        <v>68</v>
      </c>
      <c r="F37" s="17" t="s">
        <v>258</v>
      </c>
      <c r="G37" s="4"/>
      <c r="H37" s="4">
        <v>139302</v>
      </c>
      <c r="I37" s="4">
        <v>7</v>
      </c>
      <c r="J37" s="12" t="str">
        <f t="shared" ref="J37:J44" si="1">HYPERLINK("http://klibs1.kj.yamagata-u.ac.jp/mylimedio/search/search.do?keyword=%23ID%3D"&amp;H37,"工学部図書館にあり")</f>
        <v>工学部図書館にあり</v>
      </c>
    </row>
    <row r="38" spans="1:10">
      <c r="A38" s="2"/>
      <c r="B38" s="3" t="s">
        <v>60</v>
      </c>
      <c r="C38" s="3" t="s">
        <v>66</v>
      </c>
      <c r="D38" s="3" t="s">
        <v>67</v>
      </c>
      <c r="E38" s="6" t="s">
        <v>69</v>
      </c>
      <c r="F38" s="17" t="s">
        <v>258</v>
      </c>
      <c r="G38" s="4"/>
      <c r="H38" s="4">
        <v>778587</v>
      </c>
      <c r="I38" s="4">
        <v>7</v>
      </c>
      <c r="J38" s="12" t="str">
        <f t="shared" si="1"/>
        <v>工学部図書館にあり</v>
      </c>
    </row>
    <row r="39" spans="1:10">
      <c r="A39" s="2"/>
      <c r="B39" s="3" t="s">
        <v>60</v>
      </c>
      <c r="C39" s="3" t="s">
        <v>70</v>
      </c>
      <c r="D39" s="3" t="s">
        <v>71</v>
      </c>
      <c r="E39" s="15" t="s">
        <v>72</v>
      </c>
      <c r="F39" s="17" t="s">
        <v>258</v>
      </c>
      <c r="G39" s="4"/>
      <c r="H39" s="4">
        <v>768174</v>
      </c>
      <c r="I39" s="4">
        <v>7</v>
      </c>
      <c r="J39" s="12" t="str">
        <f t="shared" si="1"/>
        <v>工学部図書館にあり</v>
      </c>
    </row>
    <row r="40" spans="1:10">
      <c r="A40" s="2"/>
      <c r="B40" s="3" t="s">
        <v>60</v>
      </c>
      <c r="C40" s="3" t="s">
        <v>73</v>
      </c>
      <c r="D40" s="3" t="s">
        <v>74</v>
      </c>
      <c r="E40" s="15" t="s">
        <v>75</v>
      </c>
      <c r="F40" s="17" t="s">
        <v>258</v>
      </c>
      <c r="G40" s="4"/>
      <c r="H40" s="4">
        <v>343525</v>
      </c>
      <c r="I40" s="4">
        <v>7</v>
      </c>
      <c r="J40" s="12" t="str">
        <f t="shared" si="1"/>
        <v>工学部図書館にあり</v>
      </c>
    </row>
    <row r="41" spans="1:10">
      <c r="A41" s="2"/>
      <c r="B41" s="3" t="s">
        <v>60</v>
      </c>
      <c r="C41" s="3" t="s">
        <v>76</v>
      </c>
      <c r="D41" s="3" t="s">
        <v>77</v>
      </c>
      <c r="E41" s="15" t="s">
        <v>78</v>
      </c>
      <c r="F41" s="17" t="s">
        <v>258</v>
      </c>
      <c r="G41" s="4"/>
      <c r="H41" s="4">
        <v>832937</v>
      </c>
      <c r="I41" s="4">
        <v>7</v>
      </c>
      <c r="J41" s="12" t="str">
        <f t="shared" si="1"/>
        <v>工学部図書館にあり</v>
      </c>
    </row>
    <row r="42" spans="1:10">
      <c r="A42" s="2"/>
      <c r="B42" s="3" t="s">
        <v>60</v>
      </c>
      <c r="C42" s="3" t="s">
        <v>73</v>
      </c>
      <c r="D42" s="3" t="s">
        <v>79</v>
      </c>
      <c r="E42" s="15" t="s">
        <v>80</v>
      </c>
      <c r="F42" s="17" t="s">
        <v>258</v>
      </c>
      <c r="G42" s="4"/>
      <c r="H42" s="4">
        <v>269544</v>
      </c>
      <c r="I42" s="4">
        <v>7</v>
      </c>
      <c r="J42" s="12" t="str">
        <f t="shared" si="1"/>
        <v>工学部図書館にあり</v>
      </c>
    </row>
    <row r="43" spans="1:10">
      <c r="A43" s="2"/>
      <c r="B43" s="3" t="s">
        <v>60</v>
      </c>
      <c r="C43" s="3" t="s">
        <v>81</v>
      </c>
      <c r="D43" s="3" t="s">
        <v>82</v>
      </c>
      <c r="E43" s="15" t="s">
        <v>83</v>
      </c>
      <c r="F43" s="17" t="s">
        <v>258</v>
      </c>
      <c r="G43" s="4"/>
      <c r="H43" s="4">
        <v>750754</v>
      </c>
      <c r="I43" s="4">
        <v>7</v>
      </c>
      <c r="J43" s="12" t="str">
        <f t="shared" si="1"/>
        <v>工学部図書館にあり</v>
      </c>
    </row>
    <row r="44" spans="1:10">
      <c r="A44" s="2"/>
      <c r="B44" s="3" t="s">
        <v>60</v>
      </c>
      <c r="C44" s="3" t="s">
        <v>84</v>
      </c>
      <c r="D44" s="3" t="s">
        <v>85</v>
      </c>
      <c r="E44" s="15" t="s">
        <v>86</v>
      </c>
      <c r="F44" s="17" t="s">
        <v>258</v>
      </c>
      <c r="G44" s="4"/>
      <c r="H44" s="4">
        <v>750816</v>
      </c>
      <c r="I44" s="4">
        <v>7</v>
      </c>
      <c r="J44" s="12" t="str">
        <f t="shared" si="1"/>
        <v>工学部図書館にあり</v>
      </c>
    </row>
    <row r="45" spans="1:10">
      <c r="A45" s="2"/>
      <c r="B45" s="3" t="s">
        <v>60</v>
      </c>
      <c r="C45" s="3" t="s">
        <v>84</v>
      </c>
      <c r="D45" s="3" t="s">
        <v>85</v>
      </c>
      <c r="E45" s="6" t="s">
        <v>87</v>
      </c>
      <c r="F45" s="16" t="s">
        <v>58</v>
      </c>
      <c r="G45" s="6"/>
      <c r="H45" s="4">
        <v>246223</v>
      </c>
      <c r="I45" s="4"/>
      <c r="J45" s="12" t="str">
        <f>HYPERLINK("http://klibs1.kj.yamagata-u.ac.jp/mylimedio/search/search.do?keyword=%23ID%3D"&amp;H45,"OPAC")</f>
        <v>OPAC</v>
      </c>
    </row>
    <row r="46" spans="1:10">
      <c r="A46" s="2"/>
      <c r="B46" s="3" t="s">
        <v>60</v>
      </c>
      <c r="C46" s="3" t="s">
        <v>84</v>
      </c>
      <c r="D46" s="3" t="s">
        <v>85</v>
      </c>
      <c r="E46" s="6" t="s">
        <v>88</v>
      </c>
      <c r="F46" s="16" t="s">
        <v>58</v>
      </c>
      <c r="G46" s="6"/>
      <c r="H46" s="4">
        <v>348686</v>
      </c>
      <c r="I46" s="4"/>
      <c r="J46" s="12" t="str">
        <f>HYPERLINK("http://klibs1.kj.yamagata-u.ac.jp/mylimedio/search/search.do?keyword=%23ID%3D"&amp;H46,"OPAC")</f>
        <v>OPAC</v>
      </c>
    </row>
    <row r="47" spans="1:10">
      <c r="A47" s="2"/>
      <c r="B47" s="3" t="s">
        <v>60</v>
      </c>
      <c r="C47" s="3" t="s">
        <v>89</v>
      </c>
      <c r="D47" s="3" t="s">
        <v>90</v>
      </c>
      <c r="E47" s="15" t="s">
        <v>91</v>
      </c>
      <c r="F47" s="16" t="s">
        <v>58</v>
      </c>
      <c r="G47" s="4"/>
      <c r="H47" s="4">
        <v>843133</v>
      </c>
      <c r="I47" s="4">
        <v>7</v>
      </c>
      <c r="J47" s="12" t="str">
        <f>HYPERLINK("http://klibs1.kj.yamagata-u.ac.jp/mylimedio/search/search.do?keyword=%23ID%3D"&amp;H47,"工学部図書館にあり")</f>
        <v>工学部図書館にあり</v>
      </c>
    </row>
    <row r="48" spans="1:10">
      <c r="A48" s="2"/>
      <c r="B48" s="3" t="s">
        <v>60</v>
      </c>
      <c r="C48" s="3" t="s">
        <v>92</v>
      </c>
      <c r="D48" s="3" t="s">
        <v>93</v>
      </c>
      <c r="E48" s="15" t="s">
        <v>94</v>
      </c>
      <c r="F48" s="16" t="s">
        <v>58</v>
      </c>
      <c r="G48" s="4"/>
      <c r="H48" s="4">
        <v>737176</v>
      </c>
      <c r="I48" s="4"/>
      <c r="J48" s="12" t="str">
        <f>HYPERLINK("http://klibs1.kj.yamagata-u.ac.jp/mylimedio/search/search.do?keyword=%23ID%3D"&amp;H48,"OPAC")</f>
        <v>OPAC</v>
      </c>
    </row>
    <row r="49" spans="1:10">
      <c r="A49" s="2"/>
      <c r="B49" s="3" t="s">
        <v>60</v>
      </c>
      <c r="C49" s="3" t="s">
        <v>95</v>
      </c>
      <c r="D49" s="3" t="s">
        <v>96</v>
      </c>
      <c r="E49" s="6" t="s">
        <v>97</v>
      </c>
      <c r="F49" s="16" t="s">
        <v>58</v>
      </c>
      <c r="G49" s="6"/>
      <c r="H49" s="4">
        <v>748523</v>
      </c>
      <c r="I49" s="4"/>
      <c r="J49" s="12" t="str">
        <f>HYPERLINK("http://klibs1.kj.yamagata-u.ac.jp/mylimedio/search/search.do?keyword=%23ID%3D"&amp;H49,"OPAC")</f>
        <v>OPAC</v>
      </c>
    </row>
    <row r="50" spans="1:10">
      <c r="A50" s="2"/>
      <c r="B50" s="3" t="s">
        <v>60</v>
      </c>
      <c r="C50" s="3" t="s">
        <v>95</v>
      </c>
      <c r="D50" s="3" t="s">
        <v>96</v>
      </c>
      <c r="E50" s="4" t="s">
        <v>98</v>
      </c>
      <c r="F50" s="16" t="s">
        <v>58</v>
      </c>
      <c r="G50" s="6"/>
      <c r="H50" s="4">
        <v>832912</v>
      </c>
      <c r="I50" s="4">
        <v>7</v>
      </c>
      <c r="J50" s="12" t="str">
        <f>HYPERLINK("http://klibs1.kj.yamagata-u.ac.jp/mylimedio/search/search.do?keyword=%23ID%3D"&amp;H50,"工学部図書館にあり")</f>
        <v>工学部図書館にあり</v>
      </c>
    </row>
    <row r="51" spans="1:10">
      <c r="A51" s="2"/>
      <c r="B51" s="3" t="s">
        <v>60</v>
      </c>
      <c r="C51" s="3" t="s">
        <v>95</v>
      </c>
      <c r="D51" s="3" t="s">
        <v>96</v>
      </c>
      <c r="E51" s="4" t="s">
        <v>99</v>
      </c>
      <c r="F51" s="16" t="s">
        <v>58</v>
      </c>
      <c r="G51" s="6"/>
      <c r="H51" s="4">
        <v>40597</v>
      </c>
      <c r="I51" s="4"/>
      <c r="J51" s="12" t="str">
        <f>HYPERLINK("http://klibs1.kj.yamagata-u.ac.jp/mylimedio/search/search.do?keyword=%23ID%3D"&amp;H51,"OPAC")</f>
        <v>OPAC</v>
      </c>
    </row>
    <row r="52" spans="1:10">
      <c r="A52" s="2"/>
      <c r="B52" s="3" t="s">
        <v>60</v>
      </c>
      <c r="C52" s="3" t="s">
        <v>100</v>
      </c>
      <c r="D52" s="3" t="s">
        <v>96</v>
      </c>
      <c r="E52" s="6" t="s">
        <v>101</v>
      </c>
      <c r="F52" s="16" t="s">
        <v>58</v>
      </c>
      <c r="G52" s="6"/>
      <c r="H52" s="4">
        <v>796791</v>
      </c>
      <c r="I52" s="4"/>
      <c r="J52" s="12" t="str">
        <f>HYPERLINK("http://klibs1.kj.yamagata-u.ac.jp/mylimedio/search/search.do?keyword=%23ID%3D"&amp;H52,"OPAC")</f>
        <v>OPAC</v>
      </c>
    </row>
    <row r="53" spans="1:10">
      <c r="A53" s="2"/>
      <c r="B53" s="3" t="s">
        <v>60</v>
      </c>
      <c r="C53" s="3" t="s">
        <v>100</v>
      </c>
      <c r="D53" s="3" t="s">
        <v>96</v>
      </c>
      <c r="E53" s="4" t="s">
        <v>102</v>
      </c>
      <c r="F53" s="16" t="s">
        <v>58</v>
      </c>
      <c r="G53" s="6"/>
      <c r="H53" s="4">
        <v>737176</v>
      </c>
      <c r="I53" s="4"/>
      <c r="J53" s="12" t="str">
        <f>HYPERLINK("http://klibs1.kj.yamagata-u.ac.jp/mylimedio/search/search.do?keyword=%23ID%3D"&amp;H53,"OPAC")</f>
        <v>OPAC</v>
      </c>
    </row>
    <row r="54" spans="1:10">
      <c r="A54" s="2"/>
      <c r="B54" s="3" t="s">
        <v>60</v>
      </c>
      <c r="C54" s="3" t="s">
        <v>103</v>
      </c>
      <c r="D54" s="3" t="s">
        <v>104</v>
      </c>
      <c r="E54" s="6" t="s">
        <v>105</v>
      </c>
      <c r="F54" s="16" t="s">
        <v>59</v>
      </c>
      <c r="G54" s="4"/>
      <c r="H54" s="4"/>
      <c r="I54" s="4"/>
      <c r="J54" s="5"/>
    </row>
    <row r="55" spans="1:10">
      <c r="A55" s="2"/>
      <c r="B55" s="3" t="s">
        <v>60</v>
      </c>
      <c r="C55" s="3" t="s">
        <v>103</v>
      </c>
      <c r="D55" s="3" t="s">
        <v>104</v>
      </c>
      <c r="E55" s="6" t="s">
        <v>106</v>
      </c>
      <c r="F55" s="16" t="s">
        <v>58</v>
      </c>
      <c r="G55" s="6"/>
      <c r="H55" s="4">
        <v>397453</v>
      </c>
      <c r="I55" s="4"/>
      <c r="J55" s="12" t="str">
        <f>HYPERLINK("http://klibs1.kj.yamagata-u.ac.jp/mylimedio/search/search.do?keyword=%23ID%3D"&amp;H55,"OPAC")</f>
        <v>OPAC</v>
      </c>
    </row>
    <row r="56" spans="1:10">
      <c r="A56" s="2"/>
      <c r="B56" s="3" t="s">
        <v>60</v>
      </c>
      <c r="C56" s="3" t="s">
        <v>103</v>
      </c>
      <c r="D56" s="3" t="s">
        <v>104</v>
      </c>
      <c r="E56" s="4" t="s">
        <v>107</v>
      </c>
      <c r="F56" s="16" t="s">
        <v>58</v>
      </c>
      <c r="G56" s="6"/>
      <c r="H56" s="4">
        <v>731122</v>
      </c>
      <c r="I56" s="4">
        <v>7</v>
      </c>
      <c r="J56" s="12" t="str">
        <f>HYPERLINK("http://klibs1.kj.yamagata-u.ac.jp/mylimedio/search/search.do?keyword=%23ID%3D"&amp;H56,"工学部図書館にあり")</f>
        <v>工学部図書館にあり</v>
      </c>
    </row>
    <row r="57" spans="1:10">
      <c r="A57" s="2"/>
      <c r="B57" s="3" t="s">
        <v>60</v>
      </c>
      <c r="C57" s="3" t="s">
        <v>108</v>
      </c>
      <c r="D57" s="3" t="s">
        <v>109</v>
      </c>
      <c r="E57" s="15" t="s">
        <v>110</v>
      </c>
      <c r="F57" s="16" t="s">
        <v>58</v>
      </c>
      <c r="G57" s="4"/>
      <c r="H57" s="4">
        <v>745515</v>
      </c>
      <c r="I57" s="4">
        <v>7</v>
      </c>
      <c r="J57" s="12" t="str">
        <f>HYPERLINK("http://klibs1.kj.yamagata-u.ac.jp/mylimedio/search/search.do?keyword=%23ID%3D"&amp;H57,"工学部図書館にあり")</f>
        <v>工学部図書館にあり</v>
      </c>
    </row>
    <row r="58" spans="1:10">
      <c r="A58" s="2"/>
      <c r="B58" s="3" t="s">
        <v>60</v>
      </c>
      <c r="C58" s="3" t="s">
        <v>111</v>
      </c>
      <c r="D58" s="3" t="s">
        <v>112</v>
      </c>
      <c r="E58" s="15" t="s">
        <v>113</v>
      </c>
      <c r="F58" s="16" t="s">
        <v>58</v>
      </c>
      <c r="G58" s="4"/>
      <c r="H58" s="4">
        <v>854099</v>
      </c>
      <c r="I58" s="4">
        <v>7</v>
      </c>
      <c r="J58" s="12" t="str">
        <f>HYPERLINK("http://klibs1.kj.yamagata-u.ac.jp/mylimedio/search/search.do?keyword=%23ID%3D"&amp;H58,"工学部図書館にあり")</f>
        <v>工学部図書館にあり</v>
      </c>
    </row>
    <row r="59" spans="1:10">
      <c r="A59" s="2"/>
      <c r="B59" s="3" t="s">
        <v>60</v>
      </c>
      <c r="C59" s="3" t="s">
        <v>114</v>
      </c>
      <c r="D59" s="3" t="s">
        <v>85</v>
      </c>
      <c r="E59" s="15" t="s">
        <v>115</v>
      </c>
      <c r="F59" s="16" t="s">
        <v>58</v>
      </c>
      <c r="G59" s="4"/>
      <c r="H59" s="4">
        <v>774435</v>
      </c>
      <c r="I59" s="4">
        <v>7</v>
      </c>
      <c r="J59" s="12" t="str">
        <f>HYPERLINK("http://klibs1.kj.yamagata-u.ac.jp/mylimedio/search/search.do?keyword=%23ID%3D"&amp;H59,"工学部図書館にあり")</f>
        <v>工学部図書館にあり</v>
      </c>
    </row>
    <row r="60" spans="1:10">
      <c r="A60" s="2"/>
      <c r="B60" s="3" t="s">
        <v>60</v>
      </c>
      <c r="C60" s="3" t="s">
        <v>114</v>
      </c>
      <c r="D60" s="3" t="s">
        <v>85</v>
      </c>
      <c r="E60" s="6" t="s">
        <v>116</v>
      </c>
      <c r="F60" s="16" t="s">
        <v>58</v>
      </c>
      <c r="G60" s="6"/>
      <c r="H60" s="4">
        <v>123481</v>
      </c>
      <c r="I60" s="4"/>
      <c r="J60" s="12" t="str">
        <f>HYPERLINK("http://klibs1.kj.yamagata-u.ac.jp/mylimedio/search/search.do?keyword=%23ID%3D"&amp;H60,"OPAC")</f>
        <v>OPAC</v>
      </c>
    </row>
    <row r="61" spans="1:10">
      <c r="A61" s="2"/>
      <c r="B61" s="3" t="s">
        <v>60</v>
      </c>
      <c r="C61" s="3" t="s">
        <v>114</v>
      </c>
      <c r="D61" s="3" t="s">
        <v>85</v>
      </c>
      <c r="E61" s="6" t="s">
        <v>117</v>
      </c>
      <c r="F61" s="16" t="s">
        <v>58</v>
      </c>
      <c r="G61" s="6"/>
      <c r="H61" s="4">
        <v>142114</v>
      </c>
      <c r="I61" s="4"/>
      <c r="J61" s="12" t="str">
        <f>HYPERLINK("http://klibs1.kj.yamagata-u.ac.jp/mylimedio/search/search.do?keyword=%23ID%3D"&amp;H61,"OPAC")</f>
        <v>OPAC</v>
      </c>
    </row>
    <row r="62" spans="1:10">
      <c r="A62" s="2"/>
      <c r="B62" s="3" t="s">
        <v>60</v>
      </c>
      <c r="C62" s="3" t="s">
        <v>118</v>
      </c>
      <c r="D62" s="3" t="s">
        <v>119</v>
      </c>
      <c r="E62" s="15" t="s">
        <v>120</v>
      </c>
      <c r="F62" s="16" t="s">
        <v>58</v>
      </c>
      <c r="G62" s="4"/>
      <c r="H62" s="4">
        <v>794457</v>
      </c>
      <c r="I62" s="4">
        <v>7</v>
      </c>
      <c r="J62" s="12" t="str">
        <f>HYPERLINK("http://klibs1.kj.yamagata-u.ac.jp/mylimedio/search/search.do?keyword=%23ID%3D"&amp;H62,"工学部図書館にあり")</f>
        <v>工学部図書館にあり</v>
      </c>
    </row>
    <row r="63" spans="1:10">
      <c r="A63" s="2"/>
      <c r="B63" s="3" t="s">
        <v>60</v>
      </c>
      <c r="C63" s="3" t="s">
        <v>118</v>
      </c>
      <c r="D63" s="3" t="s">
        <v>119</v>
      </c>
      <c r="E63" s="6" t="s">
        <v>121</v>
      </c>
      <c r="F63" s="16" t="s">
        <v>58</v>
      </c>
      <c r="G63" s="6"/>
      <c r="H63" s="4">
        <v>346102</v>
      </c>
      <c r="I63" s="4"/>
      <c r="J63" s="12" t="str">
        <f>HYPERLINK("http://klibs1.kj.yamagata-u.ac.jp/mylimedio/search/search.do?keyword=%23ID%3D"&amp;H63,"OPAC")</f>
        <v>OPAC</v>
      </c>
    </row>
    <row r="64" spans="1:10">
      <c r="A64" s="2"/>
      <c r="B64" s="3" t="s">
        <v>60</v>
      </c>
      <c r="C64" s="3" t="s">
        <v>118</v>
      </c>
      <c r="D64" s="3" t="s">
        <v>119</v>
      </c>
      <c r="E64" s="6" t="s">
        <v>122</v>
      </c>
      <c r="F64" s="16" t="s">
        <v>58</v>
      </c>
      <c r="G64" s="6"/>
      <c r="H64" s="4">
        <v>766868</v>
      </c>
      <c r="I64" s="4">
        <v>7</v>
      </c>
      <c r="J64" s="12" t="str">
        <f>HYPERLINK("http://klibs1.kj.yamagata-u.ac.jp/mylimedio/search/search.do?keyword=%23ID%3D"&amp;H64,"工学部図書館にあり")</f>
        <v>工学部図書館にあり</v>
      </c>
    </row>
    <row r="65" spans="1:10">
      <c r="A65" s="2"/>
      <c r="B65" s="3" t="s">
        <v>60</v>
      </c>
      <c r="C65" s="3" t="s">
        <v>118</v>
      </c>
      <c r="D65" s="3" t="s">
        <v>119</v>
      </c>
      <c r="E65" s="4" t="s">
        <v>123</v>
      </c>
      <c r="F65" s="16" t="s">
        <v>58</v>
      </c>
      <c r="G65" s="6"/>
      <c r="H65" s="4">
        <v>751261</v>
      </c>
      <c r="I65" s="4">
        <v>7</v>
      </c>
      <c r="J65" s="12" t="str">
        <f>HYPERLINK("http://klibs1.kj.yamagata-u.ac.jp/mylimedio/search/search.do?keyword=%23ID%3D"&amp;H65,"工学部図書館にあり")</f>
        <v>工学部図書館にあり</v>
      </c>
    </row>
    <row r="66" spans="1:10">
      <c r="A66" s="2"/>
      <c r="B66" s="3" t="s">
        <v>60</v>
      </c>
      <c r="C66" s="3" t="s">
        <v>124</v>
      </c>
      <c r="D66" s="3" t="s">
        <v>125</v>
      </c>
      <c r="E66" s="15" t="s">
        <v>126</v>
      </c>
      <c r="F66" s="16" t="s">
        <v>58</v>
      </c>
      <c r="G66" s="4"/>
      <c r="H66" s="4">
        <v>843133</v>
      </c>
      <c r="I66" s="4">
        <v>7</v>
      </c>
      <c r="J66" s="12" t="str">
        <f>HYPERLINK("http://klibs1.kj.yamagata-u.ac.jp/mylimedio/search/search.do?keyword=%23ID%3D"&amp;H66,"工学部図書館にあり")</f>
        <v>工学部図書館にあり</v>
      </c>
    </row>
    <row r="67" spans="1:10">
      <c r="A67" s="2"/>
      <c r="B67" s="3" t="s">
        <v>60</v>
      </c>
      <c r="C67" s="3" t="s">
        <v>127</v>
      </c>
      <c r="D67" s="3" t="s">
        <v>128</v>
      </c>
      <c r="E67" s="15" t="s">
        <v>129</v>
      </c>
      <c r="F67" s="16" t="s">
        <v>58</v>
      </c>
      <c r="G67" s="4"/>
      <c r="H67" s="4">
        <v>693453</v>
      </c>
      <c r="I67" s="4"/>
      <c r="J67" s="12" t="str">
        <f>HYPERLINK("http://klibs1.kj.yamagata-u.ac.jp/mylimedio/search/search.do?keyword=%23ID%3D"&amp;H67,"OPAC")</f>
        <v>OPAC</v>
      </c>
    </row>
    <row r="68" spans="1:10">
      <c r="A68" s="2"/>
      <c r="B68" s="3" t="s">
        <v>60</v>
      </c>
      <c r="C68" s="3" t="s">
        <v>130</v>
      </c>
      <c r="D68" s="3" t="s">
        <v>131</v>
      </c>
      <c r="E68" s="15" t="s">
        <v>132</v>
      </c>
      <c r="F68" s="16" t="s">
        <v>58</v>
      </c>
      <c r="G68" s="4"/>
      <c r="H68" s="4">
        <v>288083</v>
      </c>
      <c r="I68" s="4"/>
      <c r="J68" s="12" t="str">
        <f>HYPERLINK("http://klibs1.kj.yamagata-u.ac.jp/mylimedio/search/search.do?keyword=%23ID%3D"&amp;H68,"OPAC")</f>
        <v>OPAC</v>
      </c>
    </row>
    <row r="69" spans="1:10">
      <c r="A69" s="2"/>
      <c r="B69" s="3" t="s">
        <v>60</v>
      </c>
      <c r="C69" s="3" t="s">
        <v>133</v>
      </c>
      <c r="D69" s="3" t="s">
        <v>134</v>
      </c>
      <c r="E69" s="15" t="s">
        <v>135</v>
      </c>
      <c r="F69" s="16" t="s">
        <v>58</v>
      </c>
      <c r="G69" s="4"/>
      <c r="H69" s="4">
        <v>639192</v>
      </c>
      <c r="I69" s="4"/>
      <c r="J69" s="12" t="str">
        <f>HYPERLINK("http://klibs1.kj.yamagata-u.ac.jp/mylimedio/search/search.do?keyword=%23ID%3D"&amp;H69,"OPAC")</f>
        <v>OPAC</v>
      </c>
    </row>
    <row r="70" spans="1:10">
      <c r="A70" s="2"/>
      <c r="B70" s="3" t="s">
        <v>60</v>
      </c>
      <c r="C70" s="3" t="s">
        <v>133</v>
      </c>
      <c r="D70" s="3" t="s">
        <v>134</v>
      </c>
      <c r="E70" s="6" t="s">
        <v>136</v>
      </c>
      <c r="F70" s="16" t="s">
        <v>58</v>
      </c>
      <c r="G70" s="6"/>
      <c r="H70" s="4">
        <v>766857</v>
      </c>
      <c r="I70" s="4">
        <v>7</v>
      </c>
      <c r="J70" s="12" t="str">
        <f t="shared" ref="J70:J75" si="2">HYPERLINK("http://klibs1.kj.yamagata-u.ac.jp/mylimedio/search/search.do?keyword=%23ID%3D"&amp;H70,"工学部図書館にあり")</f>
        <v>工学部図書館にあり</v>
      </c>
    </row>
    <row r="71" spans="1:10">
      <c r="A71" s="2"/>
      <c r="B71" s="3" t="s">
        <v>60</v>
      </c>
      <c r="C71" s="3" t="s">
        <v>133</v>
      </c>
      <c r="D71" s="3" t="s">
        <v>134</v>
      </c>
      <c r="E71" s="6" t="s">
        <v>137</v>
      </c>
      <c r="F71" s="16" t="s">
        <v>58</v>
      </c>
      <c r="G71" s="6"/>
      <c r="H71" s="4">
        <v>731109</v>
      </c>
      <c r="I71" s="4">
        <v>7</v>
      </c>
      <c r="J71" s="12" t="str">
        <f t="shared" si="2"/>
        <v>工学部図書館にあり</v>
      </c>
    </row>
    <row r="72" spans="1:10">
      <c r="A72" s="2"/>
      <c r="B72" s="3" t="s">
        <v>60</v>
      </c>
      <c r="C72" s="3" t="s">
        <v>138</v>
      </c>
      <c r="D72" s="3" t="s">
        <v>139</v>
      </c>
      <c r="E72" s="6" t="s">
        <v>140</v>
      </c>
      <c r="F72" s="16" t="s">
        <v>58</v>
      </c>
      <c r="G72" s="4"/>
      <c r="H72" s="4">
        <v>832912</v>
      </c>
      <c r="I72" s="4">
        <v>7</v>
      </c>
      <c r="J72" s="12" t="str">
        <f t="shared" si="2"/>
        <v>工学部図書館にあり</v>
      </c>
    </row>
    <row r="73" spans="1:10">
      <c r="A73" s="2"/>
      <c r="B73" s="3" t="s">
        <v>60</v>
      </c>
      <c r="C73" s="3" t="s">
        <v>141</v>
      </c>
      <c r="D73" s="3" t="s">
        <v>142</v>
      </c>
      <c r="E73" s="15" t="s">
        <v>143</v>
      </c>
      <c r="F73" s="16" t="s">
        <v>58</v>
      </c>
      <c r="G73" s="6"/>
      <c r="H73" s="4">
        <v>737171</v>
      </c>
      <c r="I73" s="4">
        <v>7</v>
      </c>
      <c r="J73" s="12" t="str">
        <f t="shared" si="2"/>
        <v>工学部図書館にあり</v>
      </c>
    </row>
    <row r="74" spans="1:10">
      <c r="A74" s="2"/>
      <c r="B74" s="3" t="s">
        <v>60</v>
      </c>
      <c r="C74" s="3" t="s">
        <v>141</v>
      </c>
      <c r="D74" s="3" t="s">
        <v>142</v>
      </c>
      <c r="E74" s="4" t="s">
        <v>144</v>
      </c>
      <c r="F74" s="16" t="s">
        <v>58</v>
      </c>
      <c r="G74" s="6"/>
      <c r="H74" s="4">
        <v>680585</v>
      </c>
      <c r="I74" s="4">
        <v>7</v>
      </c>
      <c r="J74" s="12" t="str">
        <f t="shared" si="2"/>
        <v>工学部図書館にあり</v>
      </c>
    </row>
    <row r="75" spans="1:10">
      <c r="A75" s="2"/>
      <c r="B75" s="3" t="s">
        <v>60</v>
      </c>
      <c r="C75" s="3" t="s">
        <v>141</v>
      </c>
      <c r="D75" s="3" t="s">
        <v>142</v>
      </c>
      <c r="E75" s="4" t="s">
        <v>145</v>
      </c>
      <c r="F75" s="16" t="s">
        <v>58</v>
      </c>
      <c r="G75" s="6"/>
      <c r="H75" s="4">
        <v>776968</v>
      </c>
      <c r="I75" s="4">
        <v>7</v>
      </c>
      <c r="J75" s="12" t="str">
        <f t="shared" si="2"/>
        <v>工学部図書館にあり</v>
      </c>
    </row>
    <row r="76" spans="1:10">
      <c r="A76" s="2"/>
      <c r="B76" s="3" t="s">
        <v>60</v>
      </c>
      <c r="C76" s="3" t="s">
        <v>141</v>
      </c>
      <c r="D76" s="3" t="s">
        <v>142</v>
      </c>
      <c r="E76" s="4" t="s">
        <v>146</v>
      </c>
      <c r="F76" s="16" t="s">
        <v>59</v>
      </c>
      <c r="G76" s="6"/>
      <c r="H76" s="4"/>
      <c r="I76" s="4"/>
      <c r="J76" s="5"/>
    </row>
    <row r="77" spans="1:10">
      <c r="A77" s="2"/>
      <c r="B77" s="3" t="s">
        <v>60</v>
      </c>
      <c r="C77" s="3" t="s">
        <v>147</v>
      </c>
      <c r="D77" s="3" t="s">
        <v>148</v>
      </c>
      <c r="E77" s="15" t="s">
        <v>149</v>
      </c>
      <c r="F77" s="17" t="s">
        <v>258</v>
      </c>
      <c r="G77" s="4"/>
      <c r="H77" s="4">
        <v>737171</v>
      </c>
      <c r="I77" s="4">
        <v>7</v>
      </c>
      <c r="J77" s="12" t="str">
        <f>HYPERLINK("http://klibs1.kj.yamagata-u.ac.jp/mylimedio/search/search.do?keyword=%23ID%3D"&amp;H77,"工学部図書館にあり")</f>
        <v>工学部図書館にあり</v>
      </c>
    </row>
    <row r="78" spans="1:10">
      <c r="A78" s="2"/>
      <c r="B78" s="3" t="s">
        <v>60</v>
      </c>
      <c r="C78" s="3" t="s">
        <v>147</v>
      </c>
      <c r="D78" s="3" t="s">
        <v>148</v>
      </c>
      <c r="E78" s="6" t="s">
        <v>150</v>
      </c>
      <c r="F78" s="16" t="s">
        <v>58</v>
      </c>
      <c r="G78" s="4"/>
      <c r="H78" s="4">
        <v>249248</v>
      </c>
      <c r="I78" s="4"/>
      <c r="J78" s="12" t="str">
        <f>HYPERLINK("http://klibs1.kj.yamagata-u.ac.jp/mylimedio/search/search.do?keyword=%23ID%3D"&amp;H78,"OPAC")</f>
        <v>OPAC</v>
      </c>
    </row>
    <row r="79" spans="1:10">
      <c r="A79" s="2"/>
      <c r="B79" s="3" t="s">
        <v>60</v>
      </c>
      <c r="C79" s="3" t="s">
        <v>147</v>
      </c>
      <c r="D79" s="3" t="s">
        <v>151</v>
      </c>
      <c r="E79" s="15" t="s">
        <v>152</v>
      </c>
      <c r="F79" s="16" t="s">
        <v>58</v>
      </c>
      <c r="G79" s="4"/>
      <c r="H79" s="4">
        <v>737171</v>
      </c>
      <c r="I79" s="4">
        <v>7</v>
      </c>
      <c r="J79" s="12" t="str">
        <f t="shared" ref="J79:J85" si="3">HYPERLINK("http://klibs1.kj.yamagata-u.ac.jp/mylimedio/search/search.do?keyword=%23ID%3D"&amp;H79,"工学部図書館にあり")</f>
        <v>工学部図書館にあり</v>
      </c>
    </row>
    <row r="80" spans="1:10">
      <c r="A80" s="2"/>
      <c r="B80" s="3" t="s">
        <v>60</v>
      </c>
      <c r="C80" s="3" t="s">
        <v>147</v>
      </c>
      <c r="D80" s="3" t="s">
        <v>151</v>
      </c>
      <c r="E80" s="6" t="s">
        <v>153</v>
      </c>
      <c r="F80" s="16" t="s">
        <v>58</v>
      </c>
      <c r="G80" s="6"/>
      <c r="H80" s="4">
        <v>42551</v>
      </c>
      <c r="I80" s="4">
        <v>7</v>
      </c>
      <c r="J80" s="12" t="str">
        <f t="shared" si="3"/>
        <v>工学部図書館にあり</v>
      </c>
    </row>
    <row r="81" spans="1:10">
      <c r="A81" s="2"/>
      <c r="B81" s="3" t="s">
        <v>60</v>
      </c>
      <c r="C81" s="3" t="s">
        <v>147</v>
      </c>
      <c r="D81" s="3" t="s">
        <v>151</v>
      </c>
      <c r="E81" s="6" t="s">
        <v>154</v>
      </c>
      <c r="F81" s="16" t="s">
        <v>58</v>
      </c>
      <c r="G81" s="6"/>
      <c r="H81" s="4">
        <v>262225</v>
      </c>
      <c r="I81" s="4">
        <v>7</v>
      </c>
      <c r="J81" s="12" t="str">
        <f t="shared" si="3"/>
        <v>工学部図書館にあり</v>
      </c>
    </row>
    <row r="82" spans="1:10">
      <c r="A82" s="2"/>
      <c r="B82" s="3" t="s">
        <v>60</v>
      </c>
      <c r="C82" s="3" t="s">
        <v>147</v>
      </c>
      <c r="D82" s="3" t="s">
        <v>151</v>
      </c>
      <c r="E82" s="6" t="s">
        <v>155</v>
      </c>
      <c r="F82" s="16" t="s">
        <v>58</v>
      </c>
      <c r="G82" s="6"/>
      <c r="H82" s="4">
        <v>262225</v>
      </c>
      <c r="I82" s="4">
        <v>7</v>
      </c>
      <c r="J82" s="12" t="str">
        <f t="shared" si="3"/>
        <v>工学部図書館にあり</v>
      </c>
    </row>
    <row r="83" spans="1:10">
      <c r="A83" s="2"/>
      <c r="B83" s="3" t="s">
        <v>60</v>
      </c>
      <c r="C83" s="3" t="s">
        <v>147</v>
      </c>
      <c r="D83" s="3" t="s">
        <v>151</v>
      </c>
      <c r="E83" s="4" t="s">
        <v>156</v>
      </c>
      <c r="F83" s="16" t="s">
        <v>58</v>
      </c>
      <c r="G83" s="6"/>
      <c r="H83" s="4">
        <v>45276</v>
      </c>
      <c r="I83" s="4">
        <v>7</v>
      </c>
      <c r="J83" s="12" t="str">
        <f t="shared" si="3"/>
        <v>工学部図書館にあり</v>
      </c>
    </row>
    <row r="84" spans="1:10">
      <c r="A84" s="2"/>
      <c r="B84" s="3" t="s">
        <v>60</v>
      </c>
      <c r="C84" s="3" t="s">
        <v>147</v>
      </c>
      <c r="D84" s="3" t="s">
        <v>151</v>
      </c>
      <c r="E84" s="4" t="s">
        <v>157</v>
      </c>
      <c r="F84" s="16" t="s">
        <v>58</v>
      </c>
      <c r="G84" s="6"/>
      <c r="H84" s="4">
        <v>45276</v>
      </c>
      <c r="I84" s="4">
        <v>7</v>
      </c>
      <c r="J84" s="12" t="str">
        <f t="shared" si="3"/>
        <v>工学部図書館にあり</v>
      </c>
    </row>
    <row r="85" spans="1:10">
      <c r="A85" s="2"/>
      <c r="B85" s="3" t="s">
        <v>60</v>
      </c>
      <c r="C85" s="3" t="s">
        <v>158</v>
      </c>
      <c r="D85" s="3" t="s">
        <v>159</v>
      </c>
      <c r="E85" s="15" t="s">
        <v>160</v>
      </c>
      <c r="F85" s="16" t="s">
        <v>58</v>
      </c>
      <c r="G85" s="4"/>
      <c r="H85" s="4">
        <v>737171</v>
      </c>
      <c r="I85" s="4">
        <v>7</v>
      </c>
      <c r="J85" s="12" t="str">
        <f t="shared" si="3"/>
        <v>工学部図書館にあり</v>
      </c>
    </row>
    <row r="86" spans="1:10">
      <c r="A86" s="2"/>
      <c r="B86" s="3" t="s">
        <v>60</v>
      </c>
      <c r="C86" s="3" t="s">
        <v>158</v>
      </c>
      <c r="D86" s="3" t="s">
        <v>159</v>
      </c>
      <c r="E86" s="6" t="s">
        <v>161</v>
      </c>
      <c r="F86" s="16" t="s">
        <v>58</v>
      </c>
      <c r="G86" s="4"/>
      <c r="H86" s="4">
        <v>137720</v>
      </c>
      <c r="I86" s="4"/>
      <c r="J86" s="12" t="str">
        <f>HYPERLINK("http://klibs1.kj.yamagata-u.ac.jp/mylimedio/search/search.do?keyword=%23ID%3D"&amp;H86,"OPAC")</f>
        <v>OPAC</v>
      </c>
    </row>
    <row r="87" spans="1:10">
      <c r="A87" s="2"/>
      <c r="B87" s="3" t="s">
        <v>60</v>
      </c>
      <c r="C87" s="3" t="s">
        <v>162</v>
      </c>
      <c r="D87" s="3" t="s">
        <v>163</v>
      </c>
      <c r="E87" s="6" t="s">
        <v>164</v>
      </c>
      <c r="F87" s="16" t="s">
        <v>58</v>
      </c>
      <c r="G87" s="4"/>
      <c r="H87" s="4">
        <v>284816</v>
      </c>
      <c r="I87" s="4">
        <v>7</v>
      </c>
      <c r="J87" s="12" t="str">
        <f>HYPERLINK("http://klibs1.kj.yamagata-u.ac.jp/mylimedio/search/search.do?keyword=%23ID%3D"&amp;H87,"工学部図書館にあり")</f>
        <v>工学部図書館にあり</v>
      </c>
    </row>
    <row r="88" spans="1:10">
      <c r="A88" s="2"/>
      <c r="B88" s="3" t="s">
        <v>60</v>
      </c>
      <c r="C88" s="3" t="s">
        <v>162</v>
      </c>
      <c r="D88" s="3" t="s">
        <v>163</v>
      </c>
      <c r="E88" s="6" t="s">
        <v>165</v>
      </c>
      <c r="F88" s="16" t="s">
        <v>58</v>
      </c>
      <c r="G88" s="6"/>
      <c r="H88" s="4">
        <v>721833</v>
      </c>
      <c r="I88" s="4">
        <v>7</v>
      </c>
      <c r="J88" s="12" t="str">
        <f>HYPERLINK("http://klibs1.kj.yamagata-u.ac.jp/mylimedio/search/search.do?keyword=%23ID%3D"&amp;H88,"工学部図書館にあり")</f>
        <v>工学部図書館にあり</v>
      </c>
    </row>
    <row r="89" spans="1:10">
      <c r="A89" s="2"/>
      <c r="B89" s="3" t="s">
        <v>60</v>
      </c>
      <c r="C89" s="3" t="s">
        <v>162</v>
      </c>
      <c r="D89" s="3" t="s">
        <v>163</v>
      </c>
      <c r="E89" s="4" t="s">
        <v>166</v>
      </c>
      <c r="F89" s="16" t="s">
        <v>58</v>
      </c>
      <c r="G89" s="6"/>
      <c r="H89" s="4">
        <v>125717</v>
      </c>
      <c r="I89" s="4"/>
      <c r="J89" s="12" t="str">
        <f>HYPERLINK("http://klibs1.kj.yamagata-u.ac.jp/mylimedio/search/search.do?keyword=%23ID%3D"&amp;H89,"OPAC")</f>
        <v>OPAC</v>
      </c>
    </row>
    <row r="90" spans="1:10">
      <c r="A90" s="2"/>
      <c r="B90" s="3" t="s">
        <v>60</v>
      </c>
      <c r="C90" s="3" t="s">
        <v>162</v>
      </c>
      <c r="D90" s="3" t="s">
        <v>163</v>
      </c>
      <c r="E90" s="4" t="s">
        <v>167</v>
      </c>
      <c r="F90" s="16" t="s">
        <v>58</v>
      </c>
      <c r="G90" s="6"/>
      <c r="H90" s="4">
        <v>843591</v>
      </c>
      <c r="I90" s="4">
        <v>7</v>
      </c>
      <c r="J90" s="12" t="str">
        <f t="shared" ref="J90:J98" si="4">HYPERLINK("http://klibs1.kj.yamagata-u.ac.jp/mylimedio/search/search.do?keyword=%23ID%3D"&amp;H90,"工学部図書館にあり")</f>
        <v>工学部図書館にあり</v>
      </c>
    </row>
    <row r="91" spans="1:10">
      <c r="A91" s="2"/>
      <c r="B91" s="3" t="s">
        <v>60</v>
      </c>
      <c r="C91" s="3" t="s">
        <v>162</v>
      </c>
      <c r="D91" s="3" t="s">
        <v>163</v>
      </c>
      <c r="E91" s="4" t="s">
        <v>168</v>
      </c>
      <c r="F91" s="16" t="s">
        <v>58</v>
      </c>
      <c r="G91" s="6"/>
      <c r="H91" s="4">
        <v>853809</v>
      </c>
      <c r="I91" s="4">
        <v>7</v>
      </c>
      <c r="J91" s="12" t="str">
        <f t="shared" si="4"/>
        <v>工学部図書館にあり</v>
      </c>
    </row>
    <row r="92" spans="1:10">
      <c r="A92" s="2"/>
      <c r="B92" s="3" t="s">
        <v>60</v>
      </c>
      <c r="C92" s="3" t="s">
        <v>169</v>
      </c>
      <c r="D92" s="3" t="s">
        <v>170</v>
      </c>
      <c r="E92" s="15" t="s">
        <v>171</v>
      </c>
      <c r="F92" s="16" t="s">
        <v>58</v>
      </c>
      <c r="G92" s="4"/>
      <c r="H92" s="4">
        <v>484359</v>
      </c>
      <c r="I92" s="4">
        <v>7</v>
      </c>
      <c r="J92" s="12" t="str">
        <f t="shared" si="4"/>
        <v>工学部図書館にあり</v>
      </c>
    </row>
    <row r="93" spans="1:10">
      <c r="A93" s="2"/>
      <c r="B93" s="3" t="s">
        <v>60</v>
      </c>
      <c r="C93" s="3" t="s">
        <v>169</v>
      </c>
      <c r="D93" s="3" t="s">
        <v>170</v>
      </c>
      <c r="E93" s="6" t="s">
        <v>172</v>
      </c>
      <c r="F93" s="16" t="s">
        <v>58</v>
      </c>
      <c r="G93" s="6"/>
      <c r="H93" s="4">
        <v>484364</v>
      </c>
      <c r="I93" s="4">
        <v>7</v>
      </c>
      <c r="J93" s="12" t="str">
        <f t="shared" si="4"/>
        <v>工学部図書館にあり</v>
      </c>
    </row>
    <row r="94" spans="1:10">
      <c r="A94" s="2"/>
      <c r="B94" s="3" t="s">
        <v>60</v>
      </c>
      <c r="C94" s="3" t="s">
        <v>169</v>
      </c>
      <c r="D94" s="3" t="s">
        <v>170</v>
      </c>
      <c r="E94" s="6" t="s">
        <v>173</v>
      </c>
      <c r="F94" s="16" t="s">
        <v>58</v>
      </c>
      <c r="G94" s="6"/>
      <c r="H94" s="4">
        <v>764266</v>
      </c>
      <c r="I94" s="4">
        <v>7</v>
      </c>
      <c r="J94" s="12" t="str">
        <f t="shared" si="4"/>
        <v>工学部図書館にあり</v>
      </c>
    </row>
    <row r="95" spans="1:10">
      <c r="A95" s="2"/>
      <c r="B95" s="3" t="s">
        <v>60</v>
      </c>
      <c r="C95" s="3" t="s">
        <v>169</v>
      </c>
      <c r="D95" s="3" t="s">
        <v>170</v>
      </c>
      <c r="E95" s="4" t="s">
        <v>174</v>
      </c>
      <c r="F95" s="16" t="s">
        <v>58</v>
      </c>
      <c r="G95" s="6"/>
      <c r="H95" s="4">
        <v>548133</v>
      </c>
      <c r="I95" s="4">
        <v>7</v>
      </c>
      <c r="J95" s="12" t="str">
        <f t="shared" si="4"/>
        <v>工学部図書館にあり</v>
      </c>
    </row>
    <row r="96" spans="1:10">
      <c r="A96" s="2"/>
      <c r="B96" s="3" t="s">
        <v>60</v>
      </c>
      <c r="C96" s="3" t="s">
        <v>169</v>
      </c>
      <c r="D96" s="3" t="s">
        <v>170</v>
      </c>
      <c r="E96" s="4" t="s">
        <v>175</v>
      </c>
      <c r="F96" s="16" t="s">
        <v>58</v>
      </c>
      <c r="G96" s="6"/>
      <c r="H96" s="4">
        <v>491780</v>
      </c>
      <c r="I96" s="4">
        <v>7</v>
      </c>
      <c r="J96" s="12" t="str">
        <f t="shared" si="4"/>
        <v>工学部図書館にあり</v>
      </c>
    </row>
    <row r="97" spans="1:10">
      <c r="A97" s="2"/>
      <c r="B97" s="3" t="s">
        <v>60</v>
      </c>
      <c r="C97" s="3" t="s">
        <v>169</v>
      </c>
      <c r="D97" s="3" t="s">
        <v>170</v>
      </c>
      <c r="E97" s="4" t="s">
        <v>176</v>
      </c>
      <c r="F97" s="16" t="s">
        <v>58</v>
      </c>
      <c r="G97" s="6"/>
      <c r="H97" s="4">
        <v>548118</v>
      </c>
      <c r="I97" s="4">
        <v>7</v>
      </c>
      <c r="J97" s="12" t="str">
        <f t="shared" si="4"/>
        <v>工学部図書館にあり</v>
      </c>
    </row>
    <row r="98" spans="1:10">
      <c r="A98" s="2"/>
      <c r="B98" s="3" t="s">
        <v>60</v>
      </c>
      <c r="C98" s="3" t="s">
        <v>169</v>
      </c>
      <c r="D98" s="3" t="s">
        <v>170</v>
      </c>
      <c r="E98" s="4" t="s">
        <v>177</v>
      </c>
      <c r="F98" s="16" t="s">
        <v>58</v>
      </c>
      <c r="G98" s="6"/>
      <c r="H98" s="4">
        <v>548119</v>
      </c>
      <c r="I98" s="4">
        <v>7</v>
      </c>
      <c r="J98" s="12" t="str">
        <f t="shared" si="4"/>
        <v>工学部図書館にあり</v>
      </c>
    </row>
    <row r="99" spans="1:10">
      <c r="A99" s="2"/>
      <c r="B99" s="3" t="s">
        <v>60</v>
      </c>
      <c r="C99" s="3" t="s">
        <v>178</v>
      </c>
      <c r="D99" s="3" t="s">
        <v>179</v>
      </c>
      <c r="E99" s="6" t="s">
        <v>180</v>
      </c>
      <c r="F99" s="16" t="s">
        <v>59</v>
      </c>
      <c r="G99" s="4"/>
      <c r="H99" s="4"/>
      <c r="I99" s="4"/>
      <c r="J99" s="5"/>
    </row>
    <row r="100" spans="1:10">
      <c r="A100" s="2"/>
      <c r="B100" s="3" t="s">
        <v>60</v>
      </c>
      <c r="C100" s="3" t="s">
        <v>178</v>
      </c>
      <c r="D100" s="3" t="s">
        <v>179</v>
      </c>
      <c r="E100" s="6" t="s">
        <v>181</v>
      </c>
      <c r="F100" s="16" t="s">
        <v>58</v>
      </c>
      <c r="G100" s="6"/>
      <c r="H100" s="4">
        <v>851173</v>
      </c>
      <c r="I100" s="4"/>
      <c r="J100" s="12" t="str">
        <f>HYPERLINK("http://klibs1.kj.yamagata-u.ac.jp/mylimedio/search/search.do?keyword=%23ID%3D"&amp;H100,"OPAC")</f>
        <v>OPAC</v>
      </c>
    </row>
    <row r="101" spans="1:10">
      <c r="A101" s="2"/>
      <c r="B101" s="3" t="s">
        <v>60</v>
      </c>
      <c r="C101" s="3" t="s">
        <v>182</v>
      </c>
      <c r="D101" s="3" t="s">
        <v>183</v>
      </c>
      <c r="E101" s="15" t="s">
        <v>184</v>
      </c>
      <c r="F101" s="16" t="s">
        <v>59</v>
      </c>
      <c r="G101" s="4"/>
      <c r="H101" s="4"/>
      <c r="I101" s="4"/>
      <c r="J101" s="5"/>
    </row>
    <row r="102" spans="1:10">
      <c r="A102" s="2"/>
      <c r="B102" s="3" t="s">
        <v>60</v>
      </c>
      <c r="C102" s="3" t="s">
        <v>185</v>
      </c>
      <c r="D102" s="3" t="s">
        <v>186</v>
      </c>
      <c r="E102" s="15" t="s">
        <v>187</v>
      </c>
      <c r="F102" s="16" t="s">
        <v>58</v>
      </c>
      <c r="G102" s="4"/>
      <c r="H102" s="4">
        <v>845327</v>
      </c>
      <c r="I102" s="4"/>
      <c r="J102" s="12" t="str">
        <f>HYPERLINK("http://klibs1.kj.yamagata-u.ac.jp/mylimedio/search/search.do?keyword=%23ID%3D"&amp;H102,"OPAC")</f>
        <v>OPAC</v>
      </c>
    </row>
    <row r="103" spans="1:10">
      <c r="A103" s="2"/>
      <c r="B103" s="3" t="s">
        <v>60</v>
      </c>
      <c r="C103" s="3" t="s">
        <v>188</v>
      </c>
      <c r="D103" s="3" t="s">
        <v>189</v>
      </c>
      <c r="E103" s="6" t="s">
        <v>190</v>
      </c>
      <c r="F103" s="16" t="s">
        <v>58</v>
      </c>
      <c r="G103" s="4"/>
      <c r="H103" s="4">
        <v>851173</v>
      </c>
      <c r="I103" s="4"/>
      <c r="J103" s="12" t="str">
        <f>HYPERLINK("http://klibs1.kj.yamagata-u.ac.jp/mylimedio/search/search.do?keyword=%23ID%3D"&amp;H103,"OPAC")</f>
        <v>OPAC</v>
      </c>
    </row>
    <row r="104" spans="1:10">
      <c r="A104" s="2"/>
      <c r="B104" s="3" t="s">
        <v>60</v>
      </c>
      <c r="C104" s="3" t="s">
        <v>191</v>
      </c>
      <c r="D104" s="3" t="s">
        <v>192</v>
      </c>
      <c r="E104" s="15" t="s">
        <v>193</v>
      </c>
      <c r="F104" s="16" t="s">
        <v>59</v>
      </c>
      <c r="G104" s="4"/>
      <c r="H104" s="4"/>
      <c r="I104" s="4"/>
      <c r="J104" s="5"/>
    </row>
    <row r="105" spans="1:10">
      <c r="A105" s="2"/>
      <c r="B105" s="3" t="s">
        <v>60</v>
      </c>
      <c r="C105" s="3" t="s">
        <v>178</v>
      </c>
      <c r="D105" s="3" t="s">
        <v>194</v>
      </c>
      <c r="E105" s="15" t="s">
        <v>195</v>
      </c>
      <c r="F105" s="16" t="s">
        <v>58</v>
      </c>
      <c r="G105" s="4"/>
      <c r="H105" s="4">
        <v>833063</v>
      </c>
      <c r="I105" s="4"/>
      <c r="J105" s="12" t="str">
        <f>HYPERLINK("http://klibs1.kj.yamagata-u.ac.jp/mylimedio/search/search.do?keyword=%23ID%3D"&amp;H105,"OPAC")</f>
        <v>OPAC</v>
      </c>
    </row>
    <row r="106" spans="1:10">
      <c r="A106" s="2"/>
      <c r="B106" s="3" t="s">
        <v>60</v>
      </c>
      <c r="C106" s="3" t="s">
        <v>182</v>
      </c>
      <c r="D106" s="3" t="s">
        <v>196</v>
      </c>
      <c r="E106" s="15" t="s">
        <v>197</v>
      </c>
      <c r="F106" s="16" t="s">
        <v>58</v>
      </c>
      <c r="G106" s="4"/>
      <c r="H106" s="4">
        <v>792966</v>
      </c>
      <c r="I106" s="4">
        <v>7</v>
      </c>
      <c r="J106" s="12" t="str">
        <f>HYPERLINK("http://klibs1.kj.yamagata-u.ac.jp/mylimedio/search/search.do?keyword=%23ID%3D"&amp;H106,"工学部図書館にあり")</f>
        <v>工学部図書館にあり</v>
      </c>
    </row>
    <row r="107" spans="1:10">
      <c r="A107" s="2"/>
      <c r="B107" s="3" t="s">
        <v>60</v>
      </c>
      <c r="C107" s="3" t="s">
        <v>182</v>
      </c>
      <c r="D107" s="3" t="s">
        <v>196</v>
      </c>
      <c r="E107" s="6" t="s">
        <v>198</v>
      </c>
      <c r="F107" s="16" t="s">
        <v>58</v>
      </c>
      <c r="G107" s="6"/>
      <c r="H107" s="4">
        <v>764695</v>
      </c>
      <c r="I107" s="4">
        <v>7</v>
      </c>
      <c r="J107" s="12" t="str">
        <f>HYPERLINK("http://klibs1.kj.yamagata-u.ac.jp/mylimedio/search/search.do?keyword=%23ID%3D"&amp;H107,"工学部図書館にあり")</f>
        <v>工学部図書館にあり</v>
      </c>
    </row>
    <row r="108" spans="1:10">
      <c r="A108" s="2"/>
      <c r="B108" s="3" t="s">
        <v>60</v>
      </c>
      <c r="C108" s="3" t="s">
        <v>182</v>
      </c>
      <c r="D108" s="3" t="s">
        <v>196</v>
      </c>
      <c r="E108" s="6" t="s">
        <v>199</v>
      </c>
      <c r="F108" s="16" t="s">
        <v>58</v>
      </c>
      <c r="G108" s="6"/>
      <c r="H108" s="4">
        <v>721633</v>
      </c>
      <c r="I108" s="4">
        <v>7</v>
      </c>
      <c r="J108" s="12" t="str">
        <f>HYPERLINK("http://klibs1.kj.yamagata-u.ac.jp/mylimedio/search/search.do?keyword=%23ID%3D"&amp;H108,"工学部図書館にあり")</f>
        <v>工学部図書館にあり</v>
      </c>
    </row>
    <row r="109" spans="1:10">
      <c r="A109" s="2"/>
      <c r="B109" s="3" t="s">
        <v>60</v>
      </c>
      <c r="C109" s="3" t="s">
        <v>182</v>
      </c>
      <c r="D109" s="3" t="s">
        <v>196</v>
      </c>
      <c r="E109" s="4" t="s">
        <v>200</v>
      </c>
      <c r="F109" s="16" t="s">
        <v>58</v>
      </c>
      <c r="G109" s="6"/>
      <c r="H109" s="4">
        <v>842787</v>
      </c>
      <c r="I109" s="4">
        <v>7</v>
      </c>
      <c r="J109" s="12" t="str">
        <f>HYPERLINK("http://klibs1.kj.yamagata-u.ac.jp/mylimedio/search/search.do?keyword=%23ID%3D"&amp;H109,"工学部図書館にあり")</f>
        <v>工学部図書館にあり</v>
      </c>
    </row>
    <row r="110" spans="1:10">
      <c r="A110" s="2"/>
      <c r="B110" s="3" t="s">
        <v>60</v>
      </c>
      <c r="C110" s="3" t="s">
        <v>182</v>
      </c>
      <c r="D110" s="3" t="s">
        <v>196</v>
      </c>
      <c r="E110" s="4" t="s">
        <v>201</v>
      </c>
      <c r="F110" s="16" t="s">
        <v>58</v>
      </c>
      <c r="G110" s="6"/>
      <c r="H110" s="4">
        <v>802258</v>
      </c>
      <c r="I110" s="4">
        <v>7</v>
      </c>
      <c r="J110" s="12" t="str">
        <f>HYPERLINK("http://klibs1.kj.yamagata-u.ac.jp/mylimedio/search/search.do?keyword=%23ID%3D"&amp;H110,"工学部図書館にあり")</f>
        <v>工学部図書館にあり</v>
      </c>
    </row>
    <row r="111" spans="1:10">
      <c r="A111" s="2"/>
      <c r="B111" s="3" t="s">
        <v>60</v>
      </c>
      <c r="C111" s="3" t="s">
        <v>182</v>
      </c>
      <c r="D111" s="3" t="s">
        <v>196</v>
      </c>
      <c r="E111" s="4" t="s">
        <v>202</v>
      </c>
      <c r="F111" s="16" t="s">
        <v>59</v>
      </c>
      <c r="G111" s="6"/>
      <c r="H111" s="4"/>
      <c r="I111" s="4"/>
      <c r="J111" s="5"/>
    </row>
    <row r="112" spans="1:10">
      <c r="A112" s="2"/>
      <c r="B112" s="3" t="s">
        <v>60</v>
      </c>
      <c r="C112" s="3" t="s">
        <v>182</v>
      </c>
      <c r="D112" s="3" t="s">
        <v>196</v>
      </c>
      <c r="E112" s="4" t="s">
        <v>203</v>
      </c>
      <c r="F112" s="18" t="s">
        <v>258</v>
      </c>
      <c r="G112" s="6"/>
      <c r="H112" s="4">
        <v>750627</v>
      </c>
      <c r="I112" s="4">
        <v>7</v>
      </c>
      <c r="J112" s="12" t="str">
        <f>HYPERLINK("http://klibs1.kj.yamagata-u.ac.jp/mylimedio/search/search.do?keyword=%23ID%3D"&amp;H112,"工学部図書館にあり")</f>
        <v>工学部図書館にあり</v>
      </c>
    </row>
    <row r="113" spans="1:10">
      <c r="A113" s="2"/>
      <c r="B113" s="3" t="s">
        <v>60</v>
      </c>
      <c r="C113" s="3" t="s">
        <v>182</v>
      </c>
      <c r="D113" s="3" t="s">
        <v>196</v>
      </c>
      <c r="E113" s="4" t="s">
        <v>204</v>
      </c>
      <c r="F113" s="18" t="s">
        <v>258</v>
      </c>
      <c r="G113" s="6"/>
      <c r="H113" s="4">
        <v>792081</v>
      </c>
      <c r="I113" s="4">
        <v>7</v>
      </c>
      <c r="J113" s="12" t="str">
        <f>HYPERLINK("http://klibs1.kj.yamagata-u.ac.jp/mylimedio/search/search.do?keyword=%23ID%3D"&amp;H113,"工学部図書館にあり")</f>
        <v>工学部図書館にあり</v>
      </c>
    </row>
    <row r="114" spans="1:10">
      <c r="A114" s="2"/>
      <c r="B114" s="3" t="s">
        <v>60</v>
      </c>
      <c r="C114" s="3" t="s">
        <v>182</v>
      </c>
      <c r="D114" s="3" t="s">
        <v>196</v>
      </c>
      <c r="E114" s="4" t="s">
        <v>205</v>
      </c>
      <c r="F114" s="16" t="s">
        <v>59</v>
      </c>
      <c r="G114" s="6"/>
      <c r="H114" s="4"/>
      <c r="I114" s="4"/>
      <c r="J114" s="5"/>
    </row>
    <row r="115" spans="1:10">
      <c r="A115" s="2"/>
      <c r="B115" s="3" t="s">
        <v>60</v>
      </c>
      <c r="C115" s="3" t="s">
        <v>191</v>
      </c>
      <c r="D115" s="3" t="s">
        <v>196</v>
      </c>
      <c r="E115" s="15" t="s">
        <v>197</v>
      </c>
      <c r="F115" s="16" t="s">
        <v>258</v>
      </c>
      <c r="G115" s="4"/>
      <c r="H115" s="4">
        <v>792966</v>
      </c>
      <c r="I115" s="4">
        <v>7</v>
      </c>
      <c r="J115" s="12" t="str">
        <f>HYPERLINK("http://klibs1.kj.yamagata-u.ac.jp/mylimedio/search/search.do?keyword=%23ID%3D"&amp;H115,"工学部図書館にあり")</f>
        <v>工学部図書館にあり</v>
      </c>
    </row>
    <row r="116" spans="1:10">
      <c r="A116" s="2"/>
      <c r="B116" s="3" t="s">
        <v>60</v>
      </c>
      <c r="C116" s="3" t="s">
        <v>191</v>
      </c>
      <c r="D116" s="3" t="s">
        <v>196</v>
      </c>
      <c r="E116" s="6" t="s">
        <v>198</v>
      </c>
      <c r="F116" s="17" t="s">
        <v>258</v>
      </c>
      <c r="G116" s="6"/>
      <c r="H116" s="4">
        <v>764695</v>
      </c>
      <c r="I116" s="4">
        <v>7</v>
      </c>
      <c r="J116" s="12" t="str">
        <f>HYPERLINK("http://klibs1.kj.yamagata-u.ac.jp/mylimedio/search/search.do?keyword=%23ID%3D"&amp;H116,"工学部図書館にあり")</f>
        <v>工学部図書館にあり</v>
      </c>
    </row>
    <row r="117" spans="1:10">
      <c r="A117" s="2"/>
      <c r="B117" s="3" t="s">
        <v>60</v>
      </c>
      <c r="C117" s="3" t="s">
        <v>191</v>
      </c>
      <c r="D117" s="3" t="s">
        <v>196</v>
      </c>
      <c r="E117" s="6" t="s">
        <v>206</v>
      </c>
      <c r="F117" s="17" t="s">
        <v>258</v>
      </c>
      <c r="G117" s="6"/>
      <c r="H117" s="4">
        <v>732800</v>
      </c>
      <c r="I117" s="4">
        <v>7</v>
      </c>
      <c r="J117" s="12" t="str">
        <f>HYPERLINK("http://klibs1.kj.yamagata-u.ac.jp/mylimedio/search/search.do?keyword=%23ID%3D"&amp;H117,"工学部図書館にあり")</f>
        <v>工学部図書館にあり</v>
      </c>
    </row>
    <row r="118" spans="1:10">
      <c r="A118" s="2"/>
      <c r="B118" s="3" t="s">
        <v>60</v>
      </c>
      <c r="C118" s="3" t="s">
        <v>191</v>
      </c>
      <c r="D118" s="3" t="s">
        <v>196</v>
      </c>
      <c r="E118" s="4" t="s">
        <v>207</v>
      </c>
      <c r="F118" s="17" t="s">
        <v>258</v>
      </c>
      <c r="G118" s="6"/>
      <c r="H118" s="4">
        <v>842787</v>
      </c>
      <c r="I118" s="4">
        <v>7</v>
      </c>
      <c r="J118" s="12" t="str">
        <f>HYPERLINK("http://klibs1.kj.yamagata-u.ac.jp/mylimedio/search/search.do?keyword=%23ID%3D"&amp;H118,"工学部図書館にあり")</f>
        <v>工学部図書館にあり</v>
      </c>
    </row>
    <row r="119" spans="1:10">
      <c r="A119" s="2"/>
      <c r="B119" s="3" t="s">
        <v>60</v>
      </c>
      <c r="C119" s="3" t="s">
        <v>191</v>
      </c>
      <c r="D119" s="3" t="s">
        <v>196</v>
      </c>
      <c r="E119" s="4" t="s">
        <v>201</v>
      </c>
      <c r="F119" s="17" t="s">
        <v>258</v>
      </c>
      <c r="G119" s="6"/>
      <c r="H119" s="4">
        <v>802258</v>
      </c>
      <c r="I119" s="4">
        <v>7</v>
      </c>
      <c r="J119" s="12" t="str">
        <f>HYPERLINK("http://klibs1.kj.yamagata-u.ac.jp/mylimedio/search/search.do?keyword=%23ID%3D"&amp;H119,"工学部図書館にあり")</f>
        <v>工学部図書館にあり</v>
      </c>
    </row>
    <row r="120" spans="1:10">
      <c r="A120" s="2"/>
      <c r="B120" s="3" t="s">
        <v>60</v>
      </c>
      <c r="C120" s="3" t="s">
        <v>191</v>
      </c>
      <c r="D120" s="3" t="s">
        <v>196</v>
      </c>
      <c r="E120" s="4" t="s">
        <v>208</v>
      </c>
      <c r="F120" s="16" t="s">
        <v>59</v>
      </c>
      <c r="G120" s="6"/>
      <c r="H120" s="4"/>
      <c r="I120" s="4"/>
      <c r="J120" s="5"/>
    </row>
    <row r="121" spans="1:10">
      <c r="A121" s="2"/>
      <c r="B121" s="3" t="s">
        <v>60</v>
      </c>
      <c r="C121" s="3" t="s">
        <v>191</v>
      </c>
      <c r="D121" s="3" t="s">
        <v>196</v>
      </c>
      <c r="E121" s="4" t="s">
        <v>209</v>
      </c>
      <c r="F121" s="17" t="s">
        <v>258</v>
      </c>
      <c r="G121" s="6"/>
      <c r="H121" s="4">
        <v>768174</v>
      </c>
      <c r="I121" s="4">
        <v>7</v>
      </c>
      <c r="J121" s="12" t="str">
        <f>HYPERLINK("http://klibs1.kj.yamagata-u.ac.jp/mylimedio/search/search.do?keyword=%23ID%3D"&amp;H121,"工学部図書館にあり")</f>
        <v>工学部図書館にあり</v>
      </c>
    </row>
    <row r="122" spans="1:10">
      <c r="A122" s="2"/>
      <c r="B122" s="3" t="s">
        <v>60</v>
      </c>
      <c r="C122" s="3" t="s">
        <v>191</v>
      </c>
      <c r="D122" s="3" t="s">
        <v>196</v>
      </c>
      <c r="E122" s="4" t="s">
        <v>210</v>
      </c>
      <c r="F122" s="16" t="s">
        <v>59</v>
      </c>
      <c r="G122" s="6"/>
      <c r="H122" s="4"/>
      <c r="I122" s="4"/>
      <c r="J122" s="5"/>
    </row>
    <row r="123" spans="1:10">
      <c r="A123" s="2"/>
      <c r="B123" s="3" t="s">
        <v>60</v>
      </c>
      <c r="C123" s="3" t="s">
        <v>191</v>
      </c>
      <c r="D123" s="3" t="s">
        <v>196</v>
      </c>
      <c r="E123" s="6" t="s">
        <v>211</v>
      </c>
      <c r="F123" s="17" t="s">
        <v>258</v>
      </c>
      <c r="G123" s="4"/>
      <c r="H123" s="4">
        <v>860924</v>
      </c>
      <c r="I123" s="4">
        <v>7</v>
      </c>
      <c r="J123" s="12" t="str">
        <f>HYPERLINK("http://klibs1.kj.yamagata-u.ac.jp/mylimedio/search/search.do?keyword=%23ID%3D"&amp;H123,"工学部図書館にあり")</f>
        <v>工学部図書館にあり</v>
      </c>
    </row>
    <row r="124" spans="1:10">
      <c r="A124" s="2"/>
      <c r="B124" s="3" t="s">
        <v>60</v>
      </c>
      <c r="C124" s="3" t="s">
        <v>212</v>
      </c>
      <c r="D124" s="3" t="s">
        <v>213</v>
      </c>
      <c r="E124" s="15" t="s">
        <v>214</v>
      </c>
      <c r="F124" s="16" t="s">
        <v>59</v>
      </c>
      <c r="G124" s="4"/>
      <c r="H124" s="4"/>
      <c r="I124" s="4"/>
      <c r="J124" s="5"/>
    </row>
    <row r="125" spans="1:10">
      <c r="A125" s="2"/>
      <c r="B125" s="3" t="s">
        <v>60</v>
      </c>
      <c r="C125" s="3" t="s">
        <v>215</v>
      </c>
      <c r="D125" s="3" t="s">
        <v>216</v>
      </c>
      <c r="E125" s="15" t="s">
        <v>217</v>
      </c>
      <c r="F125" s="16" t="s">
        <v>59</v>
      </c>
      <c r="G125" s="4"/>
      <c r="H125" s="4"/>
      <c r="I125" s="4"/>
      <c r="J125" s="5"/>
    </row>
    <row r="126" spans="1:10">
      <c r="A126" s="2"/>
      <c r="B126" s="3" t="s">
        <v>60</v>
      </c>
      <c r="C126" s="3" t="s">
        <v>215</v>
      </c>
      <c r="D126" s="3" t="s">
        <v>216</v>
      </c>
      <c r="E126" s="15" t="s">
        <v>218</v>
      </c>
      <c r="F126" s="17" t="s">
        <v>258</v>
      </c>
      <c r="G126" s="4"/>
      <c r="H126" s="4">
        <v>842371</v>
      </c>
      <c r="I126" s="4"/>
      <c r="J126" s="12" t="str">
        <f>HYPERLINK("http://klibs1.kj.yamagata-u.ac.jp/mylimedio/search/search.do?keyword=%23ID%3D"&amp;H126,"OPAC")</f>
        <v>OPAC</v>
      </c>
    </row>
    <row r="127" spans="1:10">
      <c r="A127" s="2"/>
      <c r="B127" s="3" t="s">
        <v>60</v>
      </c>
      <c r="C127" s="3" t="s">
        <v>219</v>
      </c>
      <c r="D127" s="3" t="s">
        <v>220</v>
      </c>
      <c r="E127" s="6" t="s">
        <v>221</v>
      </c>
      <c r="F127" s="17" t="s">
        <v>258</v>
      </c>
      <c r="G127" s="4"/>
      <c r="H127" s="4">
        <v>687874</v>
      </c>
      <c r="I127" s="4"/>
      <c r="J127" s="12" t="str">
        <f>HYPERLINK("http://klibs1.kj.yamagata-u.ac.jp/mylimedio/search/search.do?keyword=%23ID%3D"&amp;H127,"OPAC")</f>
        <v>OPAC</v>
      </c>
    </row>
    <row r="128" spans="1:10">
      <c r="A128" s="2"/>
      <c r="B128" s="3" t="s">
        <v>60</v>
      </c>
      <c r="C128" s="3" t="s">
        <v>222</v>
      </c>
      <c r="D128" s="3" t="s">
        <v>223</v>
      </c>
      <c r="E128" s="15" t="s">
        <v>224</v>
      </c>
      <c r="F128" s="16" t="s">
        <v>59</v>
      </c>
      <c r="G128" s="4"/>
      <c r="H128" s="4"/>
      <c r="I128" s="4"/>
      <c r="J128" s="5"/>
    </row>
    <row r="129" spans="1:10">
      <c r="A129" s="2"/>
      <c r="B129" s="3" t="s">
        <v>60</v>
      </c>
      <c r="C129" s="3" t="s">
        <v>225</v>
      </c>
      <c r="D129" s="3" t="s">
        <v>131</v>
      </c>
      <c r="E129" s="6" t="s">
        <v>226</v>
      </c>
      <c r="F129" s="17" t="s">
        <v>258</v>
      </c>
      <c r="G129" s="4"/>
      <c r="H129" s="4">
        <v>778629</v>
      </c>
      <c r="I129" s="4">
        <v>7</v>
      </c>
      <c r="J129" s="12" t="str">
        <f>HYPERLINK("http://klibs1.kj.yamagata-u.ac.jp/mylimedio/search/search.do?keyword=%23ID%3D"&amp;H129,"工学部図書館にあり")</f>
        <v>工学部図書館にあり</v>
      </c>
    </row>
    <row r="130" spans="1:10">
      <c r="A130" s="2"/>
      <c r="B130" s="3" t="s">
        <v>60</v>
      </c>
      <c r="C130" s="3" t="s">
        <v>225</v>
      </c>
      <c r="D130" s="3" t="s">
        <v>131</v>
      </c>
      <c r="E130" s="6" t="s">
        <v>227</v>
      </c>
      <c r="F130" s="17" t="s">
        <v>258</v>
      </c>
      <c r="G130" s="6"/>
      <c r="H130" s="4">
        <v>141271</v>
      </c>
      <c r="I130" s="4"/>
      <c r="J130" s="12" t="str">
        <f>HYPERLINK("http://klibs1.kj.yamagata-u.ac.jp/mylimedio/search/search.do?keyword=%23ID%3D"&amp;H130,"OPAC")</f>
        <v>OPAC</v>
      </c>
    </row>
    <row r="131" spans="1:10">
      <c r="A131" s="2"/>
      <c r="B131" s="3" t="s">
        <v>60</v>
      </c>
      <c r="C131" s="3" t="s">
        <v>228</v>
      </c>
      <c r="D131" s="3" t="s">
        <v>229</v>
      </c>
      <c r="E131" s="15" t="s">
        <v>230</v>
      </c>
      <c r="F131" s="17" t="s">
        <v>258</v>
      </c>
      <c r="G131" s="4"/>
      <c r="H131" s="4">
        <v>774435</v>
      </c>
      <c r="I131" s="4">
        <v>7</v>
      </c>
      <c r="J131" s="12" t="str">
        <f>HYPERLINK("http://klibs1.kj.yamagata-u.ac.jp/mylimedio/search/search.do?keyword=%23ID%3D"&amp;H131,"工学部図書館にあり")</f>
        <v>工学部図書館にあり</v>
      </c>
    </row>
    <row r="132" spans="1:10">
      <c r="A132" s="2"/>
      <c r="B132" s="3" t="s">
        <v>60</v>
      </c>
      <c r="C132" s="3" t="s">
        <v>231</v>
      </c>
      <c r="D132" s="3" t="s">
        <v>232</v>
      </c>
      <c r="E132" s="6" t="s">
        <v>233</v>
      </c>
      <c r="F132" s="17" t="s">
        <v>258</v>
      </c>
      <c r="G132" s="6"/>
      <c r="H132" s="4">
        <v>860781</v>
      </c>
      <c r="I132" s="4">
        <v>7</v>
      </c>
      <c r="J132" s="12" t="str">
        <f>HYPERLINK("http://klibs1.kj.yamagata-u.ac.jp/mylimedio/search/search.do?keyword=%23ID%3D"&amp;H132,"工学部図書館にあり")</f>
        <v>工学部図書館にあり</v>
      </c>
    </row>
    <row r="133" spans="1:10">
      <c r="A133" s="2"/>
      <c r="B133" s="3" t="s">
        <v>60</v>
      </c>
      <c r="C133" s="3" t="s">
        <v>231</v>
      </c>
      <c r="D133" s="3" t="s">
        <v>232</v>
      </c>
      <c r="E133" s="4" t="s">
        <v>234</v>
      </c>
      <c r="F133" s="17" t="s">
        <v>258</v>
      </c>
      <c r="G133" s="6"/>
      <c r="H133" s="4">
        <v>678952</v>
      </c>
      <c r="I133" s="4">
        <v>7</v>
      </c>
      <c r="J133" s="12" t="str">
        <f>HYPERLINK("http://klibs1.kj.yamagata-u.ac.jp/mylimedio/search/search.do?keyword=%23ID%3D"&amp;H133,"工学部図書館にあり")</f>
        <v>工学部図書館にあり</v>
      </c>
    </row>
    <row r="134" spans="1:10">
      <c r="A134" s="2"/>
      <c r="B134" s="3" t="s">
        <v>60</v>
      </c>
      <c r="C134" s="3" t="s">
        <v>235</v>
      </c>
      <c r="D134" s="3" t="s">
        <v>236</v>
      </c>
      <c r="E134" s="15" t="s">
        <v>237</v>
      </c>
      <c r="F134" s="17" t="s">
        <v>258</v>
      </c>
      <c r="G134" s="4"/>
      <c r="H134" s="4">
        <v>750209</v>
      </c>
      <c r="I134" s="4"/>
      <c r="J134" s="12" t="str">
        <f>HYPERLINK("http://klibs1.kj.yamagata-u.ac.jp/mylimedio/search/search.do?keyword=%23ID%3D"&amp;H134,"OPAC")</f>
        <v>OPAC</v>
      </c>
    </row>
    <row r="135" spans="1:10">
      <c r="A135" s="2"/>
      <c r="B135" s="3" t="s">
        <v>60</v>
      </c>
      <c r="C135" s="3" t="s">
        <v>235</v>
      </c>
      <c r="D135" s="3" t="s">
        <v>238</v>
      </c>
      <c r="E135" s="15" t="s">
        <v>239</v>
      </c>
      <c r="F135" s="17" t="s">
        <v>258</v>
      </c>
      <c r="G135" s="4"/>
      <c r="H135" s="4">
        <v>738098</v>
      </c>
      <c r="I135" s="4"/>
      <c r="J135" s="12" t="str">
        <f>HYPERLINK("http://klibs1.kj.yamagata-u.ac.jp/mylimedio/search/search.do?keyword=%23ID%3D"&amp;H135,"OPAC")</f>
        <v>OPAC</v>
      </c>
    </row>
    <row r="136" spans="1:10">
      <c r="A136" s="2"/>
      <c r="B136" s="3" t="s">
        <v>60</v>
      </c>
      <c r="C136" s="3" t="s">
        <v>240</v>
      </c>
      <c r="D136" s="3" t="s">
        <v>241</v>
      </c>
      <c r="E136" s="15" t="s">
        <v>242</v>
      </c>
      <c r="F136" s="17" t="s">
        <v>258</v>
      </c>
      <c r="G136" s="4"/>
      <c r="H136" s="4">
        <v>794337</v>
      </c>
      <c r="I136" s="4"/>
      <c r="J136" s="12" t="str">
        <f>HYPERLINK("http://klibs1.kj.yamagata-u.ac.jp/mylimedio/search/search.do?keyword=%23ID%3D"&amp;H136,"OPAC")</f>
        <v>OPAC</v>
      </c>
    </row>
    <row r="137" spans="1:10">
      <c r="A137" s="2"/>
      <c r="B137" s="3" t="s">
        <v>60</v>
      </c>
      <c r="C137" s="3" t="s">
        <v>240</v>
      </c>
      <c r="D137" s="3" t="s">
        <v>241</v>
      </c>
      <c r="E137" s="6" t="s">
        <v>243</v>
      </c>
      <c r="F137" s="17" t="s">
        <v>258</v>
      </c>
      <c r="G137" s="6"/>
      <c r="H137" s="4">
        <v>346127</v>
      </c>
      <c r="I137" s="4"/>
      <c r="J137" s="12" t="str">
        <f>HYPERLINK("http://klibs1.kj.yamagata-u.ac.jp/mylimedio/search/search.do?keyword=%23ID%3D"&amp;H137,"OPAC")</f>
        <v>OPAC</v>
      </c>
    </row>
    <row r="138" spans="1:10">
      <c r="A138" s="2"/>
      <c r="B138" s="3" t="s">
        <v>60</v>
      </c>
      <c r="C138" s="3" t="s">
        <v>244</v>
      </c>
      <c r="D138" s="3" t="s">
        <v>245</v>
      </c>
      <c r="E138" s="6" t="s">
        <v>246</v>
      </c>
      <c r="F138" s="17" t="s">
        <v>258</v>
      </c>
      <c r="G138" s="6"/>
      <c r="H138" s="4">
        <v>750627</v>
      </c>
      <c r="I138" s="4">
        <v>7</v>
      </c>
      <c r="J138" s="12" t="str">
        <f>HYPERLINK("http://klibs1.kj.yamagata-u.ac.jp/mylimedio/search/search.do?keyword=%23ID%3D"&amp;H138,"工学部図書館にあり")</f>
        <v>工学部図書館にあり</v>
      </c>
    </row>
    <row r="139" spans="1:10">
      <c r="A139" s="2"/>
      <c r="B139" s="3" t="s">
        <v>60</v>
      </c>
      <c r="C139" s="3" t="s">
        <v>244</v>
      </c>
      <c r="D139" s="3" t="s">
        <v>245</v>
      </c>
      <c r="E139" s="4" t="s">
        <v>247</v>
      </c>
      <c r="F139" s="17" t="s">
        <v>258</v>
      </c>
      <c r="G139" s="4"/>
      <c r="H139" s="4">
        <v>754336</v>
      </c>
      <c r="I139" s="4"/>
      <c r="J139" s="12" t="str">
        <f>HYPERLINK("http://klibs1.kj.yamagata-u.ac.jp/mylimedio/search/search.do?keyword=%23ID%3D"&amp;H139,"OPAC")</f>
        <v>OPAC</v>
      </c>
    </row>
    <row r="140" spans="1:10">
      <c r="A140" s="2"/>
      <c r="B140" s="3" t="s">
        <v>60</v>
      </c>
      <c r="C140" s="3" t="s">
        <v>248</v>
      </c>
      <c r="D140" s="3" t="s">
        <v>249</v>
      </c>
      <c r="E140" s="6" t="s">
        <v>250</v>
      </c>
      <c r="F140" s="16" t="s">
        <v>59</v>
      </c>
      <c r="G140" s="4"/>
      <c r="H140" s="4"/>
      <c r="I140" s="4"/>
      <c r="J140" s="5"/>
    </row>
    <row r="141" spans="1:10">
      <c r="A141" s="2"/>
      <c r="B141" s="3" t="s">
        <v>60</v>
      </c>
      <c r="C141" s="3" t="s">
        <v>251</v>
      </c>
      <c r="D141" s="3" t="s">
        <v>252</v>
      </c>
      <c r="E141" s="6" t="s">
        <v>253</v>
      </c>
      <c r="F141" s="17" t="s">
        <v>258</v>
      </c>
      <c r="G141" s="4"/>
      <c r="H141" s="4">
        <v>834540</v>
      </c>
      <c r="I141" s="4"/>
      <c r="J141" s="12" t="str">
        <f>HYPERLINK("http://klibs1.kj.yamagata-u.ac.jp/mylimedio/search/search.do?keyword=%23ID%3D"&amp;H141,"OPAC")</f>
        <v>OPAC</v>
      </c>
    </row>
    <row r="142" spans="1:10">
      <c r="A142" s="2"/>
      <c r="B142" s="3" t="s">
        <v>254</v>
      </c>
      <c r="C142" s="3" t="s">
        <v>255</v>
      </c>
      <c r="D142" s="3" t="s">
        <v>256</v>
      </c>
      <c r="E142" s="15" t="s">
        <v>257</v>
      </c>
      <c r="F142" s="17" t="s">
        <v>258</v>
      </c>
      <c r="G142" s="4"/>
      <c r="H142" s="4">
        <v>847229</v>
      </c>
      <c r="I142" s="4"/>
      <c r="J142" s="12" t="str">
        <f>HYPERLINK("http://klibs1.kj.yamagata-u.ac.jp/mylimedio/search/search.do?keyword=%23ID%3D"&amp;H142,"OPAC")</f>
        <v>OPAC</v>
      </c>
    </row>
  </sheetData>
  <autoFilter ref="B5:J5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医工農1年</vt:lpstr>
    </vt:vector>
  </TitlesOfParts>
  <Company>山形大学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山形大学</dc:creator>
  <cp:lastModifiedBy>kjlib10</cp:lastModifiedBy>
  <cp:lastPrinted>2012-05-21T02:17:55Z</cp:lastPrinted>
  <dcterms:created xsi:type="dcterms:W3CDTF">2010-03-11T06:05:24Z</dcterms:created>
  <dcterms:modified xsi:type="dcterms:W3CDTF">2015-08-07T04:48:52Z</dcterms:modified>
</cp:coreProperties>
</file>