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シラバス2018\4-公開用\"/>
    </mc:Choice>
  </mc:AlternateContent>
  <bookViews>
    <workbookView xWindow="0" yWindow="0" windowWidth="28800" windowHeight="12360"/>
  </bookViews>
  <sheets>
    <sheet name="Sheet1" sheetId="1" r:id="rId1"/>
  </sheets>
  <definedNames>
    <definedName name="_xlnm._FilterDatabase" localSheetId="0" hidden="1">Sheet1!$B$5:$L$715</definedName>
  </definedNames>
  <calcPr calcId="162913"/>
</workbook>
</file>

<file path=xl/calcChain.xml><?xml version="1.0" encoding="utf-8"?>
<calcChain xmlns="http://schemas.openxmlformats.org/spreadsheetml/2006/main">
  <c r="L282" i="1" l="1"/>
  <c r="L551" i="1"/>
  <c r="L609" i="1"/>
  <c r="L268" i="1" l="1"/>
  <c r="L707" i="1"/>
  <c r="L706" i="1"/>
  <c r="L705" i="1"/>
  <c r="L704" i="1"/>
  <c r="L703" i="1"/>
  <c r="L702" i="1"/>
  <c r="L701" i="1"/>
  <c r="L120" i="1"/>
  <c r="L699" i="1"/>
  <c r="L698" i="1"/>
  <c r="L697" i="1"/>
  <c r="L696" i="1"/>
  <c r="L695" i="1"/>
  <c r="L693" i="1"/>
  <c r="L692" i="1"/>
  <c r="L691" i="1"/>
  <c r="L462" i="1"/>
  <c r="L451" i="1"/>
  <c r="L259" i="1"/>
  <c r="L686" i="1"/>
  <c r="L685" i="1"/>
  <c r="L684" i="1"/>
  <c r="L683" i="1"/>
  <c r="L682" i="1"/>
  <c r="L681" i="1"/>
  <c r="L680" i="1"/>
  <c r="L679" i="1"/>
  <c r="L678" i="1"/>
  <c r="L677" i="1"/>
  <c r="L676" i="1"/>
  <c r="L675" i="1"/>
  <c r="L700" i="1"/>
  <c r="L672" i="1"/>
  <c r="L671" i="1"/>
  <c r="L670" i="1"/>
  <c r="L669" i="1"/>
  <c r="L668" i="1"/>
  <c r="L667" i="1"/>
  <c r="L666" i="1"/>
  <c r="L665" i="1"/>
  <c r="L664" i="1"/>
  <c r="L663" i="1"/>
  <c r="L662" i="1"/>
  <c r="L661" i="1"/>
  <c r="L660" i="1"/>
  <c r="L659" i="1"/>
  <c r="L658" i="1"/>
  <c r="L657" i="1"/>
  <c r="L656" i="1"/>
  <c r="L655" i="1"/>
  <c r="L687" i="1"/>
  <c r="L653" i="1"/>
  <c r="L652" i="1"/>
  <c r="L651" i="1"/>
  <c r="L650" i="1"/>
  <c r="L649" i="1"/>
  <c r="L648" i="1"/>
  <c r="L647" i="1"/>
  <c r="L646" i="1"/>
  <c r="L507" i="1"/>
  <c r="L644" i="1"/>
  <c r="L643" i="1"/>
  <c r="L91" i="1"/>
  <c r="L639" i="1"/>
  <c r="L555" i="1"/>
  <c r="L513" i="1"/>
  <c r="L96" i="1"/>
  <c r="L635" i="1"/>
  <c r="L556" i="1"/>
  <c r="L633" i="1"/>
  <c r="L632" i="1"/>
  <c r="L631" i="1"/>
  <c r="L630" i="1"/>
  <c r="L629" i="1"/>
  <c r="L628" i="1"/>
  <c r="L514" i="1"/>
  <c r="L148" i="1"/>
  <c r="L511" i="1"/>
  <c r="L624" i="1"/>
  <c r="L623" i="1"/>
  <c r="L622" i="1"/>
  <c r="L621" i="1"/>
  <c r="L620" i="1"/>
  <c r="L619" i="1"/>
  <c r="L618" i="1"/>
  <c r="L617" i="1"/>
  <c r="L616" i="1"/>
  <c r="L615" i="1"/>
  <c r="L614" i="1"/>
  <c r="L613" i="1"/>
  <c r="L612" i="1"/>
  <c r="L611" i="1"/>
  <c r="L610" i="1"/>
  <c r="L608" i="1"/>
  <c r="L607" i="1"/>
  <c r="L606" i="1"/>
  <c r="L605" i="1"/>
  <c r="L604" i="1"/>
  <c r="L603" i="1"/>
  <c r="L602" i="1"/>
  <c r="L601" i="1"/>
  <c r="L600" i="1"/>
  <c r="L599" i="1"/>
  <c r="L554" i="1"/>
  <c r="L597" i="1"/>
  <c r="L596" i="1"/>
  <c r="L595" i="1"/>
  <c r="L594" i="1"/>
  <c r="L593" i="1"/>
  <c r="L592" i="1"/>
  <c r="L512" i="1"/>
  <c r="L147" i="1"/>
  <c r="L100" i="1"/>
  <c r="L95" i="1"/>
  <c r="L587" i="1"/>
  <c r="L712" i="1"/>
  <c r="L487" i="1"/>
  <c r="L294" i="1"/>
  <c r="L402" i="1"/>
  <c r="L581" i="1"/>
  <c r="L580" i="1"/>
  <c r="L578" i="1"/>
  <c r="L84" i="1"/>
  <c r="L575" i="1"/>
  <c r="L493" i="1"/>
  <c r="L573" i="1"/>
  <c r="L572" i="1"/>
  <c r="L82" i="1"/>
  <c r="L570" i="1"/>
  <c r="L569" i="1"/>
  <c r="L568" i="1"/>
  <c r="L567" i="1"/>
  <c r="L559" i="1"/>
  <c r="L558" i="1"/>
  <c r="L557" i="1"/>
  <c r="L553" i="1"/>
  <c r="L552" i="1"/>
  <c r="L550" i="1"/>
  <c r="L548" i="1"/>
  <c r="L463" i="1"/>
  <c r="L49" i="1"/>
  <c r="L636" i="1"/>
  <c r="L626" i="1"/>
  <c r="L708" i="1"/>
  <c r="L440" i="1"/>
  <c r="L541" i="1"/>
  <c r="L540" i="1"/>
  <c r="L539" i="1"/>
  <c r="L204" i="1"/>
  <c r="L537" i="1"/>
  <c r="L536" i="1"/>
  <c r="L535" i="1"/>
  <c r="L532" i="1"/>
  <c r="L531" i="1"/>
  <c r="L527" i="1"/>
  <c r="L526" i="1"/>
  <c r="L525" i="1"/>
  <c r="L519" i="1"/>
  <c r="L517" i="1"/>
  <c r="L516" i="1"/>
  <c r="L515" i="1"/>
  <c r="L509" i="1"/>
  <c r="L508" i="1"/>
  <c r="L506" i="1"/>
  <c r="L505" i="1"/>
  <c r="L504" i="1"/>
  <c r="L503" i="1"/>
  <c r="L501" i="1"/>
  <c r="L500" i="1"/>
  <c r="L499" i="1"/>
  <c r="L491" i="1"/>
  <c r="L490" i="1"/>
  <c r="L489" i="1"/>
  <c r="L488" i="1"/>
  <c r="L486" i="1"/>
  <c r="L485" i="1"/>
  <c r="L483" i="1"/>
  <c r="L482" i="1"/>
  <c r="L481" i="1"/>
  <c r="L480" i="1"/>
  <c r="L478" i="1"/>
  <c r="L477" i="1"/>
  <c r="L476" i="1"/>
  <c r="L474" i="1"/>
  <c r="L473" i="1"/>
  <c r="L472" i="1"/>
  <c r="L471" i="1"/>
  <c r="L502" i="1"/>
  <c r="L90" i="1"/>
  <c r="L467" i="1"/>
  <c r="L466" i="1"/>
  <c r="L444" i="1"/>
  <c r="L689" i="1"/>
  <c r="L461" i="1"/>
  <c r="L460" i="1"/>
  <c r="L458" i="1"/>
  <c r="L457" i="1"/>
  <c r="L455" i="1"/>
  <c r="L454" i="1"/>
  <c r="L453" i="1"/>
  <c r="L530" i="1"/>
  <c r="L114" i="1"/>
  <c r="L449" i="1"/>
  <c r="L645" i="1"/>
  <c r="L545" i="1"/>
  <c r="L396" i="1"/>
  <c r="L445" i="1"/>
  <c r="L276" i="1"/>
  <c r="L441" i="1"/>
  <c r="L566" i="1"/>
  <c r="L439" i="1"/>
  <c r="L156" i="1"/>
  <c r="L437" i="1"/>
  <c r="L436" i="1"/>
  <c r="L435" i="1"/>
  <c r="L434" i="1"/>
  <c r="L433" i="1"/>
  <c r="L432" i="1"/>
  <c r="L431" i="1"/>
  <c r="L430" i="1"/>
  <c r="L429" i="1"/>
  <c r="L428" i="1"/>
  <c r="L426" i="1"/>
  <c r="L425" i="1"/>
  <c r="L423" i="1"/>
  <c r="L422" i="1"/>
  <c r="L421" i="1"/>
  <c r="L419" i="1"/>
  <c r="L418" i="1"/>
  <c r="L417" i="1"/>
  <c r="L416" i="1"/>
  <c r="L415" i="1"/>
  <c r="L414" i="1"/>
  <c r="L413" i="1"/>
  <c r="L412" i="1"/>
  <c r="L411" i="1"/>
  <c r="L410" i="1"/>
  <c r="L409" i="1"/>
  <c r="L408" i="1"/>
  <c r="L407" i="1"/>
  <c r="L406" i="1"/>
  <c r="L529" i="1"/>
  <c r="L404" i="1"/>
  <c r="L403" i="1"/>
  <c r="L113" i="1"/>
  <c r="L401" i="1"/>
  <c r="L538" i="1"/>
  <c r="L398" i="1"/>
  <c r="L397" i="1"/>
  <c r="L269" i="1"/>
  <c r="L395" i="1"/>
  <c r="L394" i="1"/>
  <c r="L393" i="1"/>
  <c r="L392" i="1"/>
  <c r="L391" i="1"/>
  <c r="L390" i="1"/>
  <c r="L389" i="1"/>
  <c r="L388" i="1"/>
  <c r="L387" i="1"/>
  <c r="L386" i="1"/>
  <c r="L385" i="1"/>
  <c r="L384" i="1"/>
  <c r="L383" i="1"/>
  <c r="L382" i="1"/>
  <c r="L381" i="1"/>
  <c r="L380" i="1"/>
  <c r="L379" i="1"/>
  <c r="L378" i="1"/>
  <c r="L377" i="1"/>
  <c r="L376" i="1"/>
  <c r="L375" i="1"/>
  <c r="L374" i="1"/>
  <c r="L373" i="1"/>
  <c r="L372" i="1"/>
  <c r="L371" i="1"/>
  <c r="L370" i="1"/>
  <c r="L369" i="1"/>
  <c r="L368" i="1"/>
  <c r="L367" i="1"/>
  <c r="L366" i="1"/>
  <c r="L365" i="1"/>
  <c r="L364" i="1"/>
  <c r="L688" i="1"/>
  <c r="L362" i="1"/>
  <c r="L361" i="1"/>
  <c r="L360" i="1"/>
  <c r="L359" i="1"/>
  <c r="L358" i="1"/>
  <c r="L357" i="1"/>
  <c r="L356" i="1"/>
  <c r="L355" i="1"/>
  <c r="L354" i="1"/>
  <c r="L353" i="1"/>
  <c r="L352" i="1"/>
  <c r="L351" i="1"/>
  <c r="L350" i="1"/>
  <c r="L349" i="1"/>
  <c r="L347" i="1"/>
  <c r="L346" i="1"/>
  <c r="L344" i="1"/>
  <c r="L343" i="1"/>
  <c r="L342" i="1"/>
  <c r="L341" i="1"/>
  <c r="L340" i="1"/>
  <c r="L339" i="1"/>
  <c r="L338" i="1"/>
  <c r="L337" i="1"/>
  <c r="L405" i="1"/>
  <c r="L335" i="1"/>
  <c r="L334" i="1"/>
  <c r="L333" i="1"/>
  <c r="L332" i="1"/>
  <c r="L331" i="1"/>
  <c r="L330" i="1"/>
  <c r="L329" i="1"/>
  <c r="L328" i="1"/>
  <c r="L327" i="1"/>
  <c r="L326" i="1"/>
  <c r="L325" i="1"/>
  <c r="L324" i="1"/>
  <c r="L323" i="1"/>
  <c r="L322" i="1"/>
  <c r="L321" i="1"/>
  <c r="L320" i="1"/>
  <c r="L319" i="1"/>
  <c r="L318" i="1"/>
  <c r="L317" i="1"/>
  <c r="L316" i="1"/>
  <c r="L315" i="1"/>
  <c r="L520" i="1"/>
  <c r="L104" i="1"/>
  <c r="L310" i="1"/>
  <c r="L309" i="1"/>
  <c r="L308" i="1"/>
  <c r="L307" i="1"/>
  <c r="L306" i="1"/>
  <c r="L305" i="1"/>
  <c r="L304" i="1"/>
  <c r="L303" i="1"/>
  <c r="L302" i="1"/>
  <c r="L301" i="1"/>
  <c r="L300" i="1"/>
  <c r="L299" i="1"/>
  <c r="L298" i="1"/>
  <c r="L297" i="1"/>
  <c r="L296" i="1"/>
  <c r="L295" i="1"/>
  <c r="L438" i="1"/>
  <c r="L293" i="1"/>
  <c r="L292" i="1"/>
  <c r="L291" i="1"/>
  <c r="L289" i="1"/>
  <c r="L288" i="1"/>
  <c r="L287" i="1"/>
  <c r="L286" i="1"/>
  <c r="L285" i="1"/>
  <c r="L284" i="1"/>
  <c r="L283" i="1"/>
  <c r="L281" i="1"/>
  <c r="L642" i="1"/>
  <c r="L279" i="1"/>
  <c r="L278" i="1"/>
  <c r="L277" i="1"/>
  <c r="L275" i="1"/>
  <c r="L274" i="1"/>
  <c r="L273" i="1"/>
  <c r="L272" i="1"/>
  <c r="L271" i="1"/>
  <c r="L270" i="1"/>
  <c r="L266" i="1"/>
  <c r="L265" i="1"/>
  <c r="L264" i="1"/>
  <c r="L263" i="1"/>
  <c r="L258" i="1"/>
  <c r="L257" i="1"/>
  <c r="L256" i="1"/>
  <c r="L251" i="1"/>
  <c r="L249" i="1"/>
  <c r="L238" i="1"/>
  <c r="L237" i="1"/>
  <c r="L236" i="1"/>
  <c r="L235" i="1"/>
  <c r="L234" i="1"/>
  <c r="L233" i="1"/>
  <c r="L232" i="1"/>
  <c r="L231" i="1"/>
  <c r="L230" i="1"/>
  <c r="L229" i="1"/>
  <c r="L228" i="1"/>
  <c r="L227" i="1"/>
  <c r="L226" i="1"/>
  <c r="L225" i="1"/>
  <c r="L224" i="1"/>
  <c r="L223" i="1"/>
  <c r="L222" i="1"/>
  <c r="L221" i="1"/>
  <c r="L220" i="1"/>
  <c r="L219" i="1"/>
  <c r="L218" i="1"/>
  <c r="L217" i="1"/>
  <c r="L216" i="1"/>
  <c r="L215" i="1"/>
  <c r="L214" i="1"/>
  <c r="L213" i="1"/>
  <c r="L212" i="1"/>
  <c r="L211" i="1"/>
  <c r="L210" i="1"/>
  <c r="L209" i="1"/>
  <c r="L208" i="1"/>
  <c r="L207" i="1"/>
  <c r="L206" i="1"/>
  <c r="L205" i="1"/>
  <c r="L253" i="1"/>
  <c r="L248" i="1"/>
  <c r="L634" i="1"/>
  <c r="L625" i="1"/>
  <c r="L26" i="1"/>
  <c r="L199" i="1"/>
  <c r="L50" i="1"/>
  <c r="L447" i="1"/>
  <c r="L690" i="1"/>
  <c r="L188" i="1"/>
  <c r="L187" i="1"/>
  <c r="L186" i="1"/>
  <c r="L185" i="1"/>
  <c r="L184" i="1"/>
  <c r="L183" i="1"/>
  <c r="L182" i="1"/>
  <c r="L178" i="1"/>
  <c r="L176" i="1"/>
  <c r="L175" i="1"/>
  <c r="L174" i="1"/>
  <c r="L171" i="1"/>
  <c r="L577" i="1"/>
  <c r="L167" i="1"/>
  <c r="L166" i="1"/>
  <c r="L165" i="1"/>
  <c r="L164" i="1"/>
  <c r="L163" i="1"/>
  <c r="L162" i="1"/>
  <c r="L161" i="1"/>
  <c r="L160" i="1"/>
  <c r="L159" i="1"/>
  <c r="L543" i="1"/>
  <c r="L533" i="1"/>
  <c r="L250" i="1"/>
  <c r="L638" i="1"/>
  <c r="L172" i="1"/>
  <c r="L549" i="1"/>
  <c r="L140" i="1"/>
  <c r="L124" i="1"/>
  <c r="L465" i="1"/>
  <c r="L149" i="1"/>
  <c r="L53" i="1"/>
  <c r="L35" i="1"/>
  <c r="L146" i="1"/>
  <c r="L145" i="1"/>
  <c r="L144" i="1"/>
  <c r="L143" i="1"/>
  <c r="L142" i="1"/>
  <c r="L141" i="1"/>
  <c r="L588" i="1"/>
  <c r="L139" i="1"/>
  <c r="L38" i="1"/>
  <c r="L469" i="1"/>
  <c r="L136" i="1"/>
  <c r="L135" i="1"/>
  <c r="L134" i="1"/>
  <c r="L459" i="1"/>
  <c r="L28" i="1"/>
  <c r="L131" i="1"/>
  <c r="L130" i="1"/>
  <c r="L129" i="1"/>
  <c r="L591" i="1"/>
  <c r="L470" i="1"/>
  <c r="L456" i="1"/>
  <c r="L125" i="1"/>
  <c r="L196" i="1"/>
  <c r="L52" i="1"/>
  <c r="L122" i="1"/>
  <c r="L121" i="1"/>
  <c r="L40" i="1"/>
  <c r="L119" i="1"/>
  <c r="L118" i="1"/>
  <c r="L116" i="1"/>
  <c r="L115" i="1"/>
  <c r="L111" i="1"/>
  <c r="L110" i="1"/>
  <c r="L109" i="1"/>
  <c r="L589" i="1"/>
  <c r="L586" i="1"/>
  <c r="L468" i="1"/>
  <c r="L452" i="1"/>
  <c r="L103" i="1"/>
  <c r="L448" i="1"/>
  <c r="L101" i="1"/>
  <c r="L194" i="1"/>
  <c r="L99" i="1"/>
  <c r="L98" i="1"/>
  <c r="L97" i="1"/>
  <c r="L191" i="1"/>
  <c r="L48" i="1"/>
  <c r="L39" i="1"/>
  <c r="L93" i="1"/>
  <c r="L92" i="1"/>
  <c r="L27" i="1"/>
  <c r="L674" i="1"/>
  <c r="L89" i="1"/>
  <c r="L88" i="1"/>
  <c r="L524" i="1"/>
  <c r="L108" i="1"/>
  <c r="L583" i="1"/>
  <c r="L564" i="1"/>
  <c r="L83" i="1"/>
  <c r="L443" i="1"/>
  <c r="L180" i="1"/>
  <c r="L154" i="1"/>
  <c r="L86" i="1"/>
  <c r="L497" i="1"/>
  <c r="L547" i="1"/>
  <c r="L138" i="1"/>
  <c r="L75" i="1"/>
  <c r="L74" i="1"/>
  <c r="L73" i="1"/>
  <c r="L72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106" i="1"/>
  <c r="L562" i="1"/>
  <c r="L51" i="1"/>
  <c r="L152" i="1"/>
  <c r="L495" i="1"/>
  <c r="L673" i="1"/>
  <c r="L46" i="1"/>
  <c r="L522" i="1"/>
  <c r="L43" i="1"/>
  <c r="L582" i="1"/>
  <c r="L563" i="1"/>
  <c r="L179" i="1"/>
  <c r="L153" i="1"/>
  <c r="L494" i="1"/>
  <c r="L37" i="1"/>
  <c r="L36" i="1"/>
  <c r="L33" i="1"/>
  <c r="L598" i="1"/>
  <c r="L30" i="1"/>
  <c r="L202" i="1"/>
  <c r="L442" i="1"/>
  <c r="L546" i="1"/>
  <c r="L137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94" i="1" l="1"/>
  <c r="L290" i="1"/>
  <c r="L420" i="1"/>
  <c r="L177" i="1"/>
  <c r="L579" i="1"/>
  <c r="L400" i="1"/>
  <c r="L345" i="1"/>
  <c r="L427" i="1"/>
  <c r="L424" i="1"/>
  <c r="L348" i="1"/>
  <c r="L715" i="1"/>
  <c r="L713" i="1"/>
  <c r="L711" i="1"/>
  <c r="L710" i="1"/>
  <c r="L709" i="1"/>
  <c r="L6" i="1"/>
</calcChain>
</file>

<file path=xl/sharedStrings.xml><?xml version="1.0" encoding="utf-8"?>
<sst xmlns="http://schemas.openxmlformats.org/spreadsheetml/2006/main" count="5235" uniqueCount="774">
  <si>
    <t>学部</t>
  </si>
  <si>
    <t>授業科目名</t>
  </si>
  <si>
    <t>担当教員</t>
  </si>
  <si>
    <t>基盤共通教育</t>
  </si>
  <si>
    <t>スタートアップセミナー</t>
  </si>
  <si>
    <t>池田　弘乃(IKEDA Hirono)</t>
  </si>
  <si>
    <t>坂本　明美(SAKAMOTO Akemi)</t>
  </si>
  <si>
    <t>栗山　恭直(KURIYAMA Yasunao)</t>
  </si>
  <si>
    <t>小倉　泰憲(OGURA Yasunori)</t>
  </si>
  <si>
    <t>橋爪　孝夫(HASHIZUME　Takao)</t>
  </si>
  <si>
    <t>山本　美奈子(YAMAMOTO Minako)</t>
  </si>
  <si>
    <t>阿部　宇洋(ABE Takahiro)</t>
  </si>
  <si>
    <t>浅野　茂(ASANO Shigeru)</t>
  </si>
  <si>
    <t>藤原　宏司(FUJIWARA Koji)</t>
  </si>
  <si>
    <t>橋爪　孝夫(HASHIZUME Takao)</t>
  </si>
  <si>
    <t>英語（C）（再履修）</t>
  </si>
  <si>
    <t>佐藤　清人(SATOU Kiyoto)</t>
  </si>
  <si>
    <t>英語（Ｒ）（再履修）</t>
  </si>
  <si>
    <t>コミュニカティブ英語（スピーキング）（英語１）（再履修）</t>
  </si>
  <si>
    <t>コミュニカティブ英語（リスニング）（英語１）（再履修）</t>
  </si>
  <si>
    <t>総合英語(英語１)（再履修）</t>
  </si>
  <si>
    <t>佐藤　清人(SATO Kiyoto)</t>
  </si>
  <si>
    <t>コミュニカティブ英語（スピーキング）（英語１）</t>
  </si>
  <si>
    <t>コミュニカティブ英語（リスニング）（英語１）</t>
  </si>
  <si>
    <t>呉　蘭(WU　Lan)</t>
  </si>
  <si>
    <t>鈴木　淳(SUZUKI Jun)</t>
  </si>
  <si>
    <t>小泉　有紀子(KOIZUMI Yukiko)</t>
  </si>
  <si>
    <t>ECHENIQUE-DIAZ Lazaro(ECHENIQUE-DIAZ Lazaro)</t>
  </si>
  <si>
    <t>旭　真奈美(ASAHI Manami)</t>
  </si>
  <si>
    <t>CONAWAY Patrick(CONAWAY Patrick)</t>
  </si>
  <si>
    <t>佐藤　恵(SATO Megumi)</t>
  </si>
  <si>
    <t>情報処理</t>
  </si>
  <si>
    <t>西吉まゆみ（NISHIYOSHI Mayumi），渡辺典子（WATANABE Noriko）</t>
  </si>
  <si>
    <t>外崎　敦子(TONOSAKI Atsuko)，渡辺　典子(WATANABE Noriko)</t>
  </si>
  <si>
    <t>ミラー　ジェリー(MILLER Jerry)</t>
  </si>
  <si>
    <t>太田　裕子(OTA Yuko)</t>
  </si>
  <si>
    <t>豊嶋　美由紀(TOSHIMA Miyuki)</t>
  </si>
  <si>
    <t>西吉　まゆみ(NISHIYOSHI Mayumi)，渡辺　典子(WATANABE Noriko)</t>
  </si>
  <si>
    <t>日本語上級２（春）読む（日本語A）(日本語)</t>
  </si>
  <si>
    <t>遠藤  義孝(ENDO Yoshitaka)</t>
  </si>
  <si>
    <t>三枝　和彦(SAIGUSA Kazuhiko)</t>
  </si>
  <si>
    <t>金子　淳　(KANEKO Jun)</t>
  </si>
  <si>
    <t>千代　勝実(SENYO Katsumi)</t>
  </si>
  <si>
    <t>渡辺　文生(WATANABE Fumio)</t>
  </si>
  <si>
    <t>村松　怜(MURAMATSU Ryo)</t>
  </si>
  <si>
    <t>滝澤　匡(TAKIZAWA Tadashi)</t>
  </si>
  <si>
    <t>奥間　智弘(OKUMA Tomohiro)</t>
  </si>
  <si>
    <t>品川　敦紀(SHINAGAWA Atsunori)</t>
  </si>
  <si>
    <t>吉田　浩司(YOSHIDA Hiroshi)</t>
  </si>
  <si>
    <t>渡辺　絵理子(WATANABE Eriko)</t>
  </si>
  <si>
    <t>飯島　隆広(IIJIMA Takahiro)</t>
  </si>
  <si>
    <t>Grinda,Reinhold Josef(Grinda,Reinhold Josef)</t>
  </si>
  <si>
    <t>田島　靖久(TAJIMA Yasuhisa)</t>
  </si>
  <si>
    <t>松坂　暢浩(MATSUZAKA Nobuhiro)</t>
  </si>
  <si>
    <t>安田　淳一郎(YASUDA Jun-ichiro)</t>
  </si>
  <si>
    <t>富澤　直人(TOMIZAWA Naoto)</t>
  </si>
  <si>
    <t>ドイツ語IA</t>
  </si>
  <si>
    <t>摂津　隆信(SETTSU Takanobu)</t>
  </si>
  <si>
    <t>ドイツ語IB</t>
  </si>
  <si>
    <t>渡辺　将尚(WATANABE Masanao)</t>
  </si>
  <si>
    <t>ドイツ語IC</t>
  </si>
  <si>
    <t>ルーカス リーザ(Lukas RIESER), 押領司　史生 (ORYOJI Fumio)</t>
  </si>
  <si>
    <t>フランス語I</t>
  </si>
  <si>
    <t>合田　陽祐（GODA　Yosuke）</t>
  </si>
  <si>
    <t>柿並　良佑(KAKINAMI Ryosuke)</t>
  </si>
  <si>
    <t>大久保　清朗(OOKUBO Kiyoaki)</t>
  </si>
  <si>
    <t>ロシア語I</t>
  </si>
  <si>
    <t>相沢　直樹(AIZAWA Naoki)</t>
  </si>
  <si>
    <t>中国語I</t>
  </si>
  <si>
    <t>解　澤春(XIE Zechun),西上　紀江子(NISHIGAMI Kieko)</t>
  </si>
  <si>
    <t>西上　勝(NISHIGAMI Masaru),耿　玉芹(GENG Yuqin)</t>
  </si>
  <si>
    <t>福山　泰男(FUKUYAMA Yasuo),大谷　嘉芳(OYA Kaho)</t>
  </si>
  <si>
    <t>李　通江(LI Tongjiang),富里　京子(TOMISATO Kyouko)</t>
  </si>
  <si>
    <t>韓国語I</t>
  </si>
  <si>
    <t>崔　絢喆(CHOI Hyunchoel),權　純縣(KWON Soonhyun)</t>
  </si>
  <si>
    <t>ドイツ語I</t>
  </si>
  <si>
    <t>摂津　隆信(SETTSU Takanobu),高田　隆太(TAKADA Ryuta)</t>
  </si>
  <si>
    <t>渡辺　将尚(WATANABE Masanao),野内　清香(NOUCHI　Sayaka)</t>
  </si>
  <si>
    <t>嶋﨑　啓(SHIMAZAKI Satoru),Lukas Rieser(Lukas Rieser)</t>
  </si>
  <si>
    <t>押領司　史生(ORYOJI Fumio)</t>
  </si>
  <si>
    <t>大久保　清朗(OOKUBO Kiyoaki),矢野　禎子(YANO Teiko)</t>
  </si>
  <si>
    <t>総合英語(英語１)</t>
  </si>
  <si>
    <t>佐藤　博晴(SATO Hiroharu)</t>
  </si>
  <si>
    <t>鈴木　亨(SUZUKI Toru)</t>
  </si>
  <si>
    <t>小関　文典(KOSEKI Fuminori)</t>
  </si>
  <si>
    <t>山口　良枝(YAMAGUCHI Yoshie)</t>
  </si>
  <si>
    <t>池田　光則(IKEDA Mitsunori)</t>
  </si>
  <si>
    <t>布川　裕行(NUNOKAWA Hiroyuki)</t>
  </si>
  <si>
    <t>外崎　敦子(TONOSAKI Atsuko)，田中　きい子(TANAKA Kiiko)</t>
  </si>
  <si>
    <t>渡辺　典子(WATANABE Noriko)，田中　きい子(TANAKA Kiiko)</t>
  </si>
  <si>
    <t>日本語上級１（春）読む（日本語A）(日本語)</t>
  </si>
  <si>
    <t>黒沢　晶子(KUROSAWA Akiko)</t>
  </si>
  <si>
    <t>加藤　健司(KATO Kenji)</t>
  </si>
  <si>
    <t>松本　大理(MATSUMOTO Dairi)</t>
  </si>
  <si>
    <t>合田　陽祐（GODA　Yosuke）, 柿並　良佑（KAKINAMI Ryosuke）</t>
  </si>
  <si>
    <t>天野　尚樹(AMANO Naoki),宮原　ラーダ(MIYAHARA Lada)</t>
  </si>
  <si>
    <t>福山　泰男(FUKUYAMA Yasuo),富里　京子(Tomizato Kyoko)</t>
  </si>
  <si>
    <t>赤倉　泉(AKAKURA Izumi),李　通江(LI Tongjiang)</t>
  </si>
  <si>
    <t>許　時嘉(HSU Shih-chia),西上　紀江子(NISHIGAMI　Kieko)</t>
  </si>
  <si>
    <t>加藤　健司(KATO Kenji),高田　隆太(TAKADA Ryuta)</t>
  </si>
  <si>
    <t>ルーカス　リーザ　(Lukas RIESER)</t>
  </si>
  <si>
    <t>松崎　裕人(MATSUZAKI Hiroto),押領司　史生(ORYOJI Fumio)</t>
  </si>
  <si>
    <t>合田　陽祐（GODA　Yosuke）, 矢野　禎子（YANO Teiko）</t>
  </si>
  <si>
    <t>西上　勝(NISHIGAMI Masaru),解　澤春(XIE Zechun)</t>
  </si>
  <si>
    <t>權　純縣(KWON Soonhyun)</t>
  </si>
  <si>
    <t>内海　由美子(UTSUMI Yumiko)</t>
  </si>
  <si>
    <t>渡辺　典子(WATANABE Noriko)，田中きい子(TANAKA Kiiko)</t>
  </si>
  <si>
    <t>冨田　かおる(TOMITA Kaoru)</t>
  </si>
  <si>
    <t>学部導入セミナー（医学部医学科）</t>
  </si>
  <si>
    <t>山崎　健太郎(YAMZAKI Kentaro),今田　恒夫（KONTA Tsuneo),中西　淑美(NAKANISHI Toshimi)</t>
  </si>
  <si>
    <t>佐々木　正彦(SASAKI Masahiko)</t>
  </si>
  <si>
    <t>田中　きい子(TANAKA Kiiko)，渡辺　典子(WATANABE Noriko)</t>
  </si>
  <si>
    <t>日本語上級１（春）書く（日本語C）(日本語)</t>
  </si>
  <si>
    <t>ドイツ語Ⅳ</t>
  </si>
  <si>
    <t>ルーカス　リーザ(Lukas RIESER)</t>
  </si>
  <si>
    <t>子どもの発達と家族環境(人間を考える)</t>
  </si>
  <si>
    <t>本島　優子(MOTOSHIMA Yuko)</t>
  </si>
  <si>
    <t>ルーカス　リーザ (Lukas RIESER)</t>
  </si>
  <si>
    <t>日本国憲法(日本国憲法)</t>
  </si>
  <si>
    <t>金子　優子(KANEKO Yuko)</t>
  </si>
  <si>
    <t>AI時代の情報教育(社会学)</t>
  </si>
  <si>
    <t>加納　寛子(KANOH Hiroko)</t>
  </si>
  <si>
    <t>微分積分学I(数理科学)</t>
  </si>
  <si>
    <t>中村　誠(NAKAMURA Makoto)</t>
  </si>
  <si>
    <t>力学の基礎(物理学)</t>
  </si>
  <si>
    <t>化学の基礎(化学)</t>
  </si>
  <si>
    <t>戦国大名最上氏に注目して(山形から考える)</t>
  </si>
  <si>
    <t>松尾　剛次(MATUO Kenji)</t>
  </si>
  <si>
    <t>国際関係入門(政治学)</t>
  </si>
  <si>
    <t>髙橋　和(TAKAHASI Kazu)</t>
  </si>
  <si>
    <t>ヨーロッパ近代国家の多様なかたち(歴史学)</t>
  </si>
  <si>
    <t>山﨑　彰(YAMAZAKI Akira)</t>
  </si>
  <si>
    <t>松田　浩(MATSUDA Hiroshi)</t>
  </si>
  <si>
    <t>北浦　守(KITAURA Mamoru)</t>
  </si>
  <si>
    <t>地域体験スタートアップ(山形から考える)</t>
  </si>
  <si>
    <t>滝澤　匡(TAKIZAWA, Tadashi)</t>
  </si>
  <si>
    <t>日本考古学概論(歴史学)●</t>
  </si>
  <si>
    <t>荒木　志伸(ARAKI Shinobu)</t>
  </si>
  <si>
    <t>弓道(スポーツ実技)</t>
  </si>
  <si>
    <t>黒須  憲(KUROSU Ken)</t>
  </si>
  <si>
    <t>山形の歴史と文化(山形から考える)</t>
  </si>
  <si>
    <t>諸田　博昭(MOROTA Hiroaki)</t>
  </si>
  <si>
    <t>石垣　和恵(ISHIGAKI Kazue),中西　正樹(NAKANISHI Masaki)</t>
  </si>
  <si>
    <t>土井　敬真(DOI Hiromasa)</t>
  </si>
  <si>
    <t>石渡　聡(ISHIWATA Satoshi)</t>
  </si>
  <si>
    <t>門叶　冬樹(TOKANAI Fuyuki)</t>
  </si>
  <si>
    <t>亀田　恭男(KAMEDA Yasuo)</t>
  </si>
  <si>
    <t>西吉　まゆみ(NISHIYOSHI Mayumi)，外崎　敦子(TONOSAKI Atsuko)</t>
  </si>
  <si>
    <t>渡辺　典子(WATANABE Noriko)，外崎　敦子(TONOSAKI Atsuko)</t>
  </si>
  <si>
    <t>内田　雅克(UCHIDA Masakatsu)</t>
  </si>
  <si>
    <t>髙橋　真彦(TAKAHASHI Masahiko)</t>
  </si>
  <si>
    <t>中西　達也(NAKANISHI Tatsuya)</t>
  </si>
  <si>
    <t>学部導入セミナー（工学部機械システム工学科）</t>
  </si>
  <si>
    <t>大町　竜哉(OHMACHI Tatsuya)</t>
  </si>
  <si>
    <t>奥山　正明(OKUYAMA Masaaki)</t>
  </si>
  <si>
    <t>ドイツ語III</t>
  </si>
  <si>
    <t>多民族共生の現実と課題(共生を考える)</t>
  </si>
  <si>
    <t>松本　邦彦(MATUMOTO Kunihiko)</t>
  </si>
  <si>
    <t>市場と人間の生活(人間を考える)</t>
  </si>
  <si>
    <t>安田　均(YASUDA Hitoshi)</t>
  </si>
  <si>
    <t>ジェンダーと教育(人間を考える)</t>
  </si>
  <si>
    <t>河野　銀子(KAWANO Ginko)</t>
  </si>
  <si>
    <t>地球との共生(共生を考える)</t>
  </si>
  <si>
    <t>岩田　尚能(IWATA Naoyoshi)</t>
  </si>
  <si>
    <t>佐藤　琴(SATO Koto)</t>
  </si>
  <si>
    <t>日本の文学I（古代から近世まで）(文学)</t>
  </si>
  <si>
    <t>名子　喜久雄(NAKO Kikuo)</t>
  </si>
  <si>
    <t>生命科学入門(生物科学)</t>
  </si>
  <si>
    <t>文化人類学入門(文化論)</t>
  </si>
  <si>
    <t>坂井　正人(SAKAI Masato)</t>
  </si>
  <si>
    <t>池田　英治(IKEDA Eiji)</t>
  </si>
  <si>
    <t>尺八で学ぶ日本の音，音楽(芸術)</t>
  </si>
  <si>
    <t>佐川　馨(SAGAWA Kaoru)</t>
  </si>
  <si>
    <t>中村　文子(NAKAMURA Ayako)</t>
  </si>
  <si>
    <t>津留　俊英(TSURU Toshihide)</t>
  </si>
  <si>
    <t>佐野　隆志(SANO Takashi)</t>
  </si>
  <si>
    <t>梅林　豊治(UMEBAYASHI Toyoharu)</t>
  </si>
  <si>
    <t>田中　きい子(TANAKA Kiiko)，外崎　敦子(TONOSAKI Atsuko)</t>
  </si>
  <si>
    <t>田中　きい子(TANAKA kiiko)，外崎　敦子(TONOSAKI Atsuko)</t>
  </si>
  <si>
    <t>三枝　和彦(SAIGUSA Kazuhiko),石崎　貴士(ISHIZAKI Takashi)</t>
  </si>
  <si>
    <t>日本語と他言語共生社会(共生を考える)</t>
  </si>
  <si>
    <t>中澤　信幸(NAKAZAWA Nobuyuki)</t>
  </si>
  <si>
    <t>今野　健一(KONNO Kenichi)</t>
  </si>
  <si>
    <t>政治と人間(人間を考える)</t>
  </si>
  <si>
    <t>北川　忠明(KITAGAWA Tadaaki)</t>
  </si>
  <si>
    <t>子どもと環境創造：まちづくり学習からのアプローチ(共生を考える)</t>
  </si>
  <si>
    <t>佐藤　慎也(SATO Shinya)</t>
  </si>
  <si>
    <t>日本外交史（戦前）（政治学）●</t>
  </si>
  <si>
    <t>地圏の暮らしを地学する(山形から考える)</t>
  </si>
  <si>
    <t>丸山　俊明(MARUYAMA Toshiaki)</t>
  </si>
  <si>
    <t>山形大学って何だろう？(山形から考える)</t>
  </si>
  <si>
    <t>山本　陽史(YAMAMOTO Harufumi)</t>
  </si>
  <si>
    <t>韓国の社会と文化(地理学)</t>
  </si>
  <si>
    <t>岩鼻　通明(IWAHANA Michiaki)</t>
  </si>
  <si>
    <t>感動する化学(化学A)</t>
  </si>
  <si>
    <t>並河　英紀(NABIKA Hideki)</t>
  </si>
  <si>
    <t>体育・スポーツの哲学(健康・スポーツ科学)</t>
  </si>
  <si>
    <t>佐々木　究(SASAKI Kyu)</t>
  </si>
  <si>
    <t>バスケットボール(スポーツ実技)</t>
  </si>
  <si>
    <t>曽我　洋介(SOGA Yosuke)</t>
  </si>
  <si>
    <t>共通生物学実験(生物科学)</t>
  </si>
  <si>
    <t>横山　潤(YOKOYAMA Jun),藤山　直之(FUJIYAMA Naoyuki),宮沢　豊(MIYAZAWA Yutaka),富松　裕(TOMIMATSU Hiroshi),中内　祐二(NAKAUCHI Yuni),渡邉　明彦(WATANABE Akihiko),半澤　直人(HANZAWA Naoto),廣田　忠雄(HIROTA Tadao)</t>
  </si>
  <si>
    <t>共通地球科学実験(地球科学)</t>
  </si>
  <si>
    <t>地球科学コース全教員</t>
  </si>
  <si>
    <t>フィールドワーク・月山－景観から地域を読む－(山形から考える)</t>
  </si>
  <si>
    <t>八木　浩司(YAGI Hirosi)</t>
  </si>
  <si>
    <t>生物の機能（１）(生物科学)</t>
  </si>
  <si>
    <t>網干　貴子（ABOSHI Takako）、及川　彰（OIKAWA Akira）、加来　伸夫（KAKU Nobuo）、村山　哲也(MURAYAMA Tetsuya)、村山　秀樹（MURAYAMA Hideki）</t>
  </si>
  <si>
    <t>マトリックス入門(数理科学)</t>
  </si>
  <si>
    <t>舞台をつくる2018(学際)</t>
  </si>
  <si>
    <t>ネットいじめの問題を考える１(社会学)</t>
  </si>
  <si>
    <t>歴史にみる共生(共生を考える)</t>
  </si>
  <si>
    <t>岩田　浩太郎(IWATA Koutarou)</t>
  </si>
  <si>
    <t>行列と行列式(数理科学)</t>
  </si>
  <si>
    <t>内山　敦(UCHIYAMA Atsushi)</t>
  </si>
  <si>
    <t>福田　素久(FUKUDA Motohisa)</t>
  </si>
  <si>
    <t>上野　慶介(UENO Keisuke)</t>
  </si>
  <si>
    <t>線形代数I(数理科学)</t>
  </si>
  <si>
    <t>西岡　斉治(NISHIOKA Seiji)</t>
  </si>
  <si>
    <t>篠原　英裕(SHINOHARA Hidehiro)</t>
  </si>
  <si>
    <t>富田　憲一(TOMITA Norikazu)</t>
  </si>
  <si>
    <t>現代人のメンタルヘルス(学際)</t>
  </si>
  <si>
    <t>佐藤　宏平(SATO Kohei)</t>
  </si>
  <si>
    <t>人体の仕組みと病気（健康・スポーツ科学）</t>
  </si>
  <si>
    <t>浅尾　裕信(ASAO Hironobu)</t>
  </si>
  <si>
    <t>社会経済学入門(経済学)</t>
  </si>
  <si>
    <t>久保　誠二郎(KUBO Seijiro)</t>
  </si>
  <si>
    <t>生物学I(生物科学)</t>
  </si>
  <si>
    <t>渡邉　明彦(WATANABE Akihiko), 藤山　直之(Fujiyama Naoyuki)</t>
  </si>
  <si>
    <t>菱沼　佑(HISHINUMA Tasuku),廣田　忠雄(HIROTA Tadao)</t>
  </si>
  <si>
    <t>地球科学I(地球科学)</t>
  </si>
  <si>
    <t>加々島　慎一(KAGASHIMA Shin-ichi)，岩田　尚能（IWATA Naoyoshi），鈴木　利孝(SUZUKI Toshitaka)，丸山　俊明(MARUYAMA Toshiaki)</t>
  </si>
  <si>
    <t>スペイン語を通じて学ぶ南米の社会と文化1（文化論）●</t>
  </si>
  <si>
    <t>土井　正樹(DOI Masaki),Victor Hugo Naganuma(Victor Hugo Naganuma)</t>
  </si>
  <si>
    <t>神殿と権力：古代アンデスの巨大建造物はなぜ生まれたのか(人間を考える)</t>
  </si>
  <si>
    <t>松本　雄一(MATSUMOTO Yuichi)</t>
  </si>
  <si>
    <t>戦争の記録と記憶：近代アジアを中心に(人間を考える)</t>
  </si>
  <si>
    <t>今村　真央(IMAMURA Masao)</t>
  </si>
  <si>
    <t>生物と共生(共生を考える)</t>
  </si>
  <si>
    <t>小田　隆治(ODA Takaharu)</t>
  </si>
  <si>
    <t>図で学ぶキャリア開発(人間を考える)</t>
  </si>
  <si>
    <t>みずから学ぶ1(学際)</t>
  </si>
  <si>
    <t>科学リテラシー(化学A)</t>
  </si>
  <si>
    <t>天羽　優子(AMOU Yuuko)</t>
  </si>
  <si>
    <t>化学I(化学)</t>
  </si>
  <si>
    <t>栗原　正人(KURIHARA Masato)</t>
  </si>
  <si>
    <t>近藤　慎一(KONDO Shin-ichi)</t>
  </si>
  <si>
    <t>物理学I(物理学)</t>
  </si>
  <si>
    <t>滝沢　元和(TAKIZAWA Motokazu)</t>
  </si>
  <si>
    <t>中森　健之(NAKAMORI Takeshi)</t>
  </si>
  <si>
    <t>一般生物学(生物科学)</t>
  </si>
  <si>
    <t>テニス(スポーツ実技)</t>
  </si>
  <si>
    <t>天野　和彦(AMANO Kazuhiko)</t>
  </si>
  <si>
    <t>科挙からみた中国社会(歴史学)</t>
  </si>
  <si>
    <t>渡辺　健哉(WATANABE Kenya)</t>
  </si>
  <si>
    <t>佐々木　三美（SASAKI Mitsumi）</t>
  </si>
  <si>
    <t>郡司　修一(GUNJI Shuichi)</t>
  </si>
  <si>
    <t>学部導入セミナー（地域教育文化学部児童教育コース）</t>
  </si>
  <si>
    <t>吉田　誠(YOSHIDA Makoto)　他</t>
  </si>
  <si>
    <t>リーダーシップ論入門1(山形から考える)</t>
  </si>
  <si>
    <t>阿部　宇洋(ABE Tkahiro)</t>
  </si>
  <si>
    <t>Golf Basics in English 2018(学際)</t>
  </si>
  <si>
    <t>ドイツ語I（再履修含）</t>
  </si>
  <si>
    <t>コミュニカティブ英語（ライティング）（英語１）</t>
  </si>
  <si>
    <t>日本語上級１（秋）読む（日本語Ｅ）(日本語)</t>
  </si>
  <si>
    <t>園田　博文(SONODA Hirofumi)</t>
  </si>
  <si>
    <t>金子　淳(KANEKO Jun)</t>
  </si>
  <si>
    <t>髙橋　真彦 (TAKAHASHI Masahiko)</t>
  </si>
  <si>
    <t>日本語上級２（秋）読む（日本語Ｅ）(日本語)</t>
  </si>
  <si>
    <t>日本語音韻史入門(言語学)</t>
  </si>
  <si>
    <t>日本美術史概説(芸術)●</t>
  </si>
  <si>
    <t>微分積分学II(数理科学)</t>
  </si>
  <si>
    <t>富安　亮子(TOMIYASU Ryoko)</t>
  </si>
  <si>
    <t>物理学的なものの考え方(物理学)</t>
  </si>
  <si>
    <t>西村　拓士(NISHIMURA Takuji)</t>
  </si>
  <si>
    <t>山形の火山、世界の火山(山形から考える)</t>
  </si>
  <si>
    <t>伴　雅雄(BAN Masao)</t>
  </si>
  <si>
    <t>映画で考える憲法問題(法学)</t>
  </si>
  <si>
    <t>中島　宏(NAKASHIMA Hiroshi)</t>
  </si>
  <si>
    <t>スペイン語を通じて学ぶ南米の社会と文化2（文化論）●</t>
  </si>
  <si>
    <t>ドイツ語IIA</t>
  </si>
  <si>
    <t>ドイツ語IIB</t>
  </si>
  <si>
    <t>ドイツ語IIC</t>
  </si>
  <si>
    <t>ルーカス リーザ(Lukas RIESER), 押領司　史生(ORYOJI Fumio)</t>
  </si>
  <si>
    <t>フランス語II</t>
  </si>
  <si>
    <t>ロシア語II</t>
  </si>
  <si>
    <t>中国語II</t>
  </si>
  <si>
    <t>解　澤春(XIE Zechun),耿　玉芹(GENG Yuqin)</t>
  </si>
  <si>
    <t>赤倉　泉(AKAKURA Izumi),西上　紀江子(NISHIGAMI Kinko)</t>
  </si>
  <si>
    <t>西上　勝(NISHIGAMI Masaru),李　通江(LI Tongjiang)</t>
  </si>
  <si>
    <t>許　時嘉(HSU Shih-chia),富里　京子(TOMISATO Kyoko)</t>
  </si>
  <si>
    <t>韓国語II</t>
  </si>
  <si>
    <t>ドイツ語II</t>
  </si>
  <si>
    <t>赤倉　泉(AKAKURA Izumi),富里　京子(TOMISATO Kyoto)</t>
  </si>
  <si>
    <t>福山　泰男(FUKUYAMA Yasuo),李　通江(LI Tongjiang)</t>
  </si>
  <si>
    <t>大谷　嘉芳(OHYA Kahou),耿　玉芹(GENG Yuqin)</t>
  </si>
  <si>
    <t>金子　淳  (KANEKO Jun)</t>
  </si>
  <si>
    <t>発展英語B（英語２）</t>
  </si>
  <si>
    <t>伊藤　豊(ITO Yutaka), 新井　真人(ARAI Masato)</t>
  </si>
  <si>
    <t>日本語上級１（秋）書く（日本語Ｇ）(日本語)</t>
  </si>
  <si>
    <t>日本語上級２（秋）書く（日本語Ｇ）(日本語)</t>
  </si>
  <si>
    <t>ルーカス リーザ(Lukas RIESER)</t>
  </si>
  <si>
    <t>人の体の仕組み(生物科学)</t>
  </si>
  <si>
    <t>物理学II(物理学)</t>
  </si>
  <si>
    <t>観光経済学と地域ブランド(山形から考える)</t>
  </si>
  <si>
    <t>田北　俊昭(TAKITA Toshiaki)</t>
  </si>
  <si>
    <t>地球科学II(地球科学)</t>
  </si>
  <si>
    <t>自分で学ぶコーチング（心理学）</t>
  </si>
  <si>
    <t>佐藤　香(SATOU Kaori)</t>
  </si>
  <si>
    <t>日本の文学II（古代から近世まで）(文学)</t>
  </si>
  <si>
    <t>計量分析入門(社会学)</t>
  </si>
  <si>
    <t>環境変動論（地球科学）</t>
  </si>
  <si>
    <t>あなたの知らない大学(人間を考える)</t>
  </si>
  <si>
    <t>ネットいじめの問題を考える２(社会学)</t>
  </si>
  <si>
    <t>人の体と仕組み(生物科学)</t>
  </si>
  <si>
    <t>食品毒と栄養生理（生物科学）</t>
  </si>
  <si>
    <t>小酒井　貴晴(KOZAKAI Takaharu)</t>
  </si>
  <si>
    <t>持続可能な社会(共生を考える)</t>
  </si>
  <si>
    <t>現代日本の政治と外交(政治学)</t>
  </si>
  <si>
    <t>アジア経済史(経済学)</t>
  </si>
  <si>
    <t>諸田　博昭(MOROTA　Hiroaki)</t>
  </si>
  <si>
    <t>キャリア形成とワークライフバランス(山形から考える)</t>
  </si>
  <si>
    <t>井上　榮子(INOUE Eiko)</t>
  </si>
  <si>
    <t>情報社会論(社会学)</t>
  </si>
  <si>
    <t>音の科学(物理学)</t>
  </si>
  <si>
    <t>スタートアップセミナー（再履修）</t>
  </si>
  <si>
    <t>日本外交史（戦後）（政治学）●</t>
  </si>
  <si>
    <t>動物の発生(生物科学)</t>
  </si>
  <si>
    <t>近代文学の中の山形(山形から考える)</t>
  </si>
  <si>
    <t>森岡　卓司(MORIOKA Takashi)</t>
  </si>
  <si>
    <t>歴史民俗資料を読み解く(山形から考える)</t>
  </si>
  <si>
    <t>中国の歴史(歴史学)</t>
  </si>
  <si>
    <t>新宮　学(ARAMIYA Manabu)</t>
  </si>
  <si>
    <t>化学II(化学)</t>
  </si>
  <si>
    <t>奥野　貴士(OKUNO Takashi),鵜浦　啓(UNOURA Kei)</t>
  </si>
  <si>
    <t>共通化学実験(化学)</t>
  </si>
  <si>
    <t>栗山　恭直(KURIYAMA Yasunao),臼杵 毅(Usuki Takeshi),亀田 恭男(KAMEDA Yasuo),栗原 正人(KURIHARA Masato),近藤 慎一(KONDO Shinichi),並河 英紀(NABIKA HIdeki),天羽 優子(AMO Yuko),大谷 典正(OHYA Norimasaa),奥野 貴士(OKUNO Takashi)、金井塚 勝彦(KANAUZUKA Katsuhiko),崎山 博史(SAKIYAMA Hiroshi),田村 康(TAMURA Yasushi),松井 淳(MATSHUI Jun),村瀬 隆史(MURASE Takashi)</t>
  </si>
  <si>
    <t>言語学とその周辺領域(言語学)</t>
  </si>
  <si>
    <t>ヨーロッパ史について考える－文学との対話(歴史学)</t>
  </si>
  <si>
    <t>化学変化を考える(化学)</t>
  </si>
  <si>
    <t>みずから学ぶ2(学際)</t>
  </si>
  <si>
    <t>吉田 浩司 (YOSHIDA Hiroshi)</t>
  </si>
  <si>
    <t>文化遺産からみた山形(山形から考える)</t>
  </si>
  <si>
    <t>生物学II(生物科学)</t>
  </si>
  <si>
    <t>宮沢　豊(MIYAZAWA Yutaka),富松　裕(TOMIMATSU Hiroshi)</t>
  </si>
  <si>
    <t>テニス・卓球(スポーツ実技)</t>
  </si>
  <si>
    <t>栗山　恭直(KURIYAMA Yasunao),臼杵 毅(USUKI Takeshi),亀田 恭男(KAMEDA Yasuo),栗原 正人(KURIHARA Masato),近藤 慎一(KONDO Shinichi),並河 英紀(NABIKA HIdeki),天羽 優子(AMO Yuko),大谷 典正(OHYA Norimasaa),奥野 貴士(OKUNO Takashi)、金井塚 勝彦(KANAUZUKA Katsuhiko),崎山 博史(SAKIYAMA Hiroshi),田村 康(TAMURA Yasushi),松井 淳(MATSHUI Jun),村瀬 隆史(MURASE Takashi)</t>
  </si>
  <si>
    <t>現代の宇宙像(物理学)</t>
  </si>
  <si>
    <t>リーダーシップ論入門2(山形から考える)</t>
  </si>
  <si>
    <t>フィールドワーク－山寺－(歴史学)</t>
  </si>
  <si>
    <t>海外フィールド・スタディー(学際)</t>
  </si>
  <si>
    <t>土井　正樹(DOI Masaki)</t>
  </si>
  <si>
    <t>Mark Thompson &amp; Toshihiro Taniaoka, 'Say It Right in English' (Eihosha, 2016)</t>
  </si>
  <si>
    <t>21st Century Communication. Cengage Learning. ISBN: 9781305945920</t>
  </si>
  <si>
    <t>Xreading VL半年購読 ISBN 9784865390698</t>
  </si>
  <si>
    <t>国立大学法人山形大学 発行　2018年度「情報処理」</t>
  </si>
  <si>
    <t>David Nunan / Noriko Tomioka “Hear Me Out Book 1” CENGAGE Learning 2017 ISBN:9784863123168  2,000円</t>
  </si>
  <si>
    <t>Andrew E. Bennett, English Listening and Speaking Patterns Book 2（南雲堂、2017年）ISBN978-4-523-17843-9　C0082</t>
  </si>
  <si>
    <t>西中村浩ほか『ロシア語をはじめよう』朝日出版社</t>
  </si>
  <si>
    <t>Nobuyuki Kumai &amp; Stephen Timson(著)　Hit Parade Listening, Third Edition（マクミラン　ランゲージハウス）</t>
  </si>
  <si>
    <t>松尾秀樹　　総合英語ヴィジョン　　三修社　2012年　（ISBN978-4-384-33416-6C1082\1700）</t>
  </si>
  <si>
    <t>Introduction to Academic Reading. Cengage Learning (2008). ISBN: 9784863120495</t>
  </si>
  <si>
    <t>薬袋善郎　「名文で養う英語精読力」研究社　2015年（ISBN978-4-327-42179-3 C1082）1800円</t>
  </si>
  <si>
    <t>兼頭満里子　News Matters New Edition　南雲堂　2016年　（ISBN978-4-523-17809-5C0082\1900）</t>
  </si>
  <si>
    <t>円城寺康子　Mindfulness  南雲堂　2016年　（ISBN978-4-523-17807-1C0082\1800）</t>
  </si>
  <si>
    <t>木塚晴夫＆Roger Northridge, Common Errors in English Writing (6th Edition) （マクミラン社）</t>
  </si>
  <si>
    <t>『ディベートのためのドイツ語』三修社　2018年　（ISBN　9784384130973）</t>
  </si>
  <si>
    <t>原　康夫　著「基礎物理学シリーズ　力学＜第2版＞」東京教学社</t>
  </si>
  <si>
    <t>松尾剛次『家康に天下を獲らせた男最上義光』柏書房、２０１６</t>
  </si>
  <si>
    <t>若有保彦.　2017『Meet the World 2017 - English through Newspapers - メディアで学ぶ日本と世界 2017』. 成美堂. ISBN 978-4-7919-6035-4</t>
  </si>
  <si>
    <t>微分積分入門 山形大学数理科学科編 裳華房</t>
  </si>
  <si>
    <t>『新訂　生物学と生命観』小田隆治著（培風館）</t>
  </si>
  <si>
    <t>微分積分入門ー１変数ー　山形大学理学部数理科学科編　裳華房</t>
  </si>
  <si>
    <t>Jack C. Richards with Jonathan Hull and Susan Proctor. (2012). Interchange Level 2 Student's Book A with Self-Study DVD-ROM 4th Edition. Cambridge University Press. ISBN 9781107644106</t>
  </si>
  <si>
    <t>微分積分入門 -１変数-　　山形大学　数理科学科 編　裳華房</t>
  </si>
  <si>
    <t>志田陽子編『映画で学ぶ憲法』（法律文化社、2014年3月）</t>
  </si>
  <si>
    <t>Reading Expert 3（成美堂）</t>
  </si>
  <si>
    <t>『留学生のための論理的な文章の書き方(改訂版)』二通信子他、スリーエーネットワーク</t>
  </si>
  <si>
    <t>J. Tschudy &amp; H. Yoshida More Odds &amp; Ends. (成美堂）</t>
  </si>
  <si>
    <t>Lewis Lansford, Perspectives 1, National Geographic Learning</t>
  </si>
  <si>
    <t>宮城大蔵『現代日本外交史』（中公新書）</t>
  </si>
  <si>
    <t>化学（第４版） 物質・エネルギ－・環境 、学術図書出版</t>
  </si>
  <si>
    <t>シリーズ現代の天文学　各巻　（日本評論社）</t>
  </si>
  <si>
    <t>『スタートアップセミナー学習マニュアル　なせば成る！ 三訂版』山形大学出版会</t>
  </si>
  <si>
    <t>David Nunan / Noriko Tomioka “Hear Me Out Book 1” CENGAGE Learning 2017  ISBN:9784863123168  2,000円</t>
  </si>
  <si>
    <t>Miles Craven　著、　World Interviews　『インタビューで学ぶ英語の世界』、成美堂、2006年初版　（ISBN 978-4-7919-4587-0、2000円（税別））</t>
  </si>
  <si>
    <t>Tom Kenney and Linda Woo, Nice Talking With You 1 (Cambridge) 2011</t>
  </si>
  <si>
    <t>阿部謹也著　　　『「世間」とは何か』       　講談社現代新書</t>
  </si>
  <si>
    <t>神谷久美子，Kim R. Kanel編著，""About A Boy""（総合英語教材『アバウト・ア・ボーイ』），松柏社</t>
  </si>
  <si>
    <t>Tadashi Shiozawa / Gregory A. King “Global Activator” KINSEIDO 2015 ISBN:978-4-7647-4003-7   2000円</t>
  </si>
  <si>
    <t>Someya, Masakazu, Fred Ferrasci,and Paul Murray. Health and Ecology. Sansyusya, 2008.　ISBN 978-4-384-33386-2 C1082</t>
  </si>
  <si>
    <t>石谷由美子、Christofer Bullsmith（著）2017. IELTS: Subjects and strategies. 南雲堂</t>
  </si>
  <si>
    <t>高橋百代ほか『場面で学ぶフランス語１』［三訂版］、三修社</t>
  </si>
  <si>
    <t>竹島毅、趙キン著『さあ、中国語を学ぼう！　会話・講読』白水社、２０１７年、２５００円</t>
  </si>
  <si>
    <t>「みんなで学ぶ韓国語 文法編」(朝日出版社)</t>
  </si>
  <si>
    <t>Takaaki Kumazawa / Tetsuhito Shizuka / Masamichi Mochizuki “AMBITIONS” (Elementary) KINSEIDO 2018  ISBN 978-4-7647-4054-9   1900円</t>
  </si>
  <si>
    <t>Kadoyama, T.,&amp; Capper, S. (2015). Let’s Read Aloud More. Tokyo: Seibido. ISBN978-4-7919-4786-7. テキスト　2,200円（税別）</t>
  </si>
  <si>
    <t>中島由美ほか『ロシア語へのパスポート』白水社</t>
  </si>
  <si>
    <t>竹島毅・趙昕『さあ、中国語を学ぼう：会話・講読』白水社、2017（2500円+税）</t>
  </si>
  <si>
    <t>權純縣 著『カナダラ手帳2018』初級・中級（大風印刷）</t>
  </si>
  <si>
    <t>Linda Lee / Eric Gundersen “Select Readings Intermediate” Oxford University Press  ISBN 978-0-19-433212-5  2,500円</t>
  </si>
  <si>
    <t>Someya, Masakazu, Fred Ferrasci, and Paul Murray. Health and Ecology. Sansyusya, 2008.　ISBN 978-4-384-33386-2 C1082</t>
  </si>
  <si>
    <t>Take a Stance: Discussing Today's Controversial Issues 2. Ueda他　著　National Geographic Learning / Cengage Learning K.K. 978-4-86312-333-5　2,000円＋税</t>
  </si>
  <si>
    <t>石黒圭・筒井千絵（2009）『留学生のための　ここが大切　文章表現のルール』スリーエーネットワーク　1600円</t>
  </si>
  <si>
    <t>『AI時代の情報教育』加納寛子（著）、大学教育出版</t>
  </si>
  <si>
    <t>山形大学数理科学科編「微分積分入門」（裳華房）</t>
  </si>
  <si>
    <t>学術図書出版 化学（第４版） 物質・エネルギ－・環境 2200円</t>
  </si>
  <si>
    <t>山川出版社「世界各国史」のシリーズのヨーロッパ史の巻</t>
  </si>
  <si>
    <t>「微分積分入門―１変数―」、山形大学数理科学科編、裳華房</t>
  </si>
  <si>
    <t>東京教学社 基礎物理学シリーズ 力学(原　康夫）</t>
  </si>
  <si>
    <t>増田寛也編著『地方消滅 - 東京一極集中が招く人口急減』中公新書　2014年8月</t>
  </si>
  <si>
    <t>日本武道学会・弓道専門分化会編「弓具の雑学事典」スキージャーナル株式会社　ISBN-13: 978-4789921305</t>
  </si>
  <si>
    <t>Aaron Calcote ほか（2018）English Grammar for Life, センゲージ ラーニング株式会社（日本語タイトル『英文法の体系的学習』）</t>
  </si>
  <si>
    <t>Teruhiko Kadoyama, 　Simon Capper Learn English with TITANIC SEIBIDO 2016 ISBN 978-7919-6024-8　　2,300円（税別）</t>
  </si>
  <si>
    <t>Linda Lee / Eric Gundersen “Select Readings Pre-Intermediate”  Oxford University Press  ISBN 978-0-19-433211-8  2,500円</t>
  </si>
  <si>
    <t>著者：倉田 誠 他 英文タイトル：Pick Up Basic Verbs and Push Up your Test Scores(和文タイトル：検定試験対策のための英語基本動詞マスター)，出版社：松柏社</t>
  </si>
  <si>
    <t>山下晋司・船曳建夫（編著）『文化人類学キーワード（改訂版）』（有斐閣双書、2008年）</t>
  </si>
  <si>
    <t>杉田敦『政治的思考』（岩波新書）</t>
  </si>
  <si>
    <t>まちづくり教科書　第６巻　まちづくり学習　日本建築学会編　丸善</t>
  </si>
  <si>
    <t>浜島書店編集部　「ニューステージ　新地学図表」　浜島書店</t>
  </si>
  <si>
    <t>日本化学会編「感動する化学」（東京書籍）</t>
  </si>
  <si>
    <t>マトリックスの世界（第2版）　佐野隆志著</t>
  </si>
  <si>
    <t>太宰治『走れメロス』（新潮文庫）　新潮社　2005　ISBN-13: 978-4101006062　税込￥432</t>
  </si>
  <si>
    <t>加納寛子（２０１３）『いじめサインの見つけ方』、金剛出版</t>
  </si>
  <si>
    <t>線形代数通論　内田伏一、浦川肇　共著（裳華房）</t>
  </si>
  <si>
    <t>山形大学理学部数理科学科編「微分積分入門」（裳華房）</t>
  </si>
  <si>
    <t>エッセンシャルキャンベル生物学 原書6版(池内昌彦・伊藤元己・箸本春樹 監訳、2016年、丸善出版)</t>
  </si>
  <si>
    <t>エッセンシャルキャンベル生物学　池内昌彦、伊藤元己、箸本春樹　監訳　丸善出版</t>
  </si>
  <si>
    <t>ニューステージ新地学図表　浜島書店</t>
  </si>
  <si>
    <t>小野田博之ら「キャリア開発24の扉」生産性出版（2011）</t>
  </si>
  <si>
    <t>やってのける～意志力を使わずに自分を動かす～ハイディ・グラント・ハルバーソン 大和書房</t>
  </si>
  <si>
    <t>学術図書出版 化学（第４版） 物質・エネルギ－・環境</t>
  </si>
  <si>
    <t>日本プロテニス協会（1999）テニス教本.スキージャーナル</t>
  </si>
  <si>
    <t>郡司修一著「力学の基礎」</t>
  </si>
  <si>
    <t>How to Improve at Golf  (Peter Parks) Crabtree Publishing Company (October 1, 2007)</t>
  </si>
  <si>
    <t>小野恵久子ほか『話す・書くにつながる！　日本語読解　中上級』アルク（2016年刊）、（2000円＋税）＜翻訳語彙リスト（英語・中国語・ベトナム語）付き＞</t>
  </si>
  <si>
    <t>無敵リスニング　中級, Leis/Cooke, Kaitakusha, 2017</t>
  </si>
  <si>
    <t>飛田良文他編『日本語学研究事典』（明治書院、2007）</t>
  </si>
  <si>
    <t>University of Maryland, PHYSICS 121 Tutorials and Laboratories, Wiley (2006)</t>
  </si>
  <si>
    <t>微分積分入門－１変数－　裳華房　山形大学理学部数理科学科編</t>
  </si>
  <si>
    <t>竹島毅・趙昕 著『さあ、中国語を学ぼう! 会話・講読』白水社、2500円（税別）</t>
  </si>
  <si>
    <t>竹島毅・趙昕著『さあ、中国語を学ぼう！』（白水社）</t>
  </si>
  <si>
    <t>Kadoyama, T.,&amp; Capper, S. (2015). Let’s Read Aloud More. Tokyo: Seibido. 　ISBN978-4-7919-4786-7. テキスト　2,200円（税別）</t>
  </si>
  <si>
    <t>渋谷裕子、孟若燕著『新訂　キャンパス的中国語』同学社、２０１７年、２５００円</t>
  </si>
  <si>
    <t>著者：倉田 誠 他 英文タイトル：Pick Up Basic Verbs and Push Up your Test Scores (和文タイトル：検定試験対策のための英語基本動詞マスター) 出版社：松柏社</t>
  </si>
  <si>
    <t>Practical English 7</t>
  </si>
  <si>
    <t>「Get your message across」神保尚武他 南雲堂　ISBN : 978-4-523-17593-3　2,000円+税</t>
  </si>
  <si>
    <t>David Nunan / Noriko Tomioka “Hear Me Out Book 2” CENGAGE Learning 2017 ISBN:9784863123205  2,000円</t>
  </si>
  <si>
    <t>岡本伸之：観光学入門、有斐閣アルマ</t>
  </si>
  <si>
    <t>コーチング・バイブル　第3版　東洋経済新報社（刊） ヘンリー・キムジーハウス、キャレン・キムジーハウス、フィル・サンダール(著) CTIジャパン(訳)</t>
  </si>
  <si>
    <t>加納寛子(2010)『チャートで組み立てる レポート作成法』丸善</t>
  </si>
  <si>
    <t>吉見俊哉『大学とは何か』岩波書店2011</t>
  </si>
  <si>
    <t>『ネットいじめの構造と対処・予防』、加納 寛子 (編著)内藤朝雄・西川純・藤川大祐〈著〉、金子書房</t>
  </si>
  <si>
    <t>原色食品衛生図鑑　第２版　著者細貝他（建帛社）</t>
  </si>
  <si>
    <t>Teruhiko Kadoyama, 　Simon Capper Learn English with TITANIC SEIBIDO 2016 ISBN 978-7919-6024-8 　　2,300円（税別）</t>
  </si>
  <si>
    <t>深山晶子（2018）『ソーシャル・キーワード―メディア英語で社会を読み解く―』，三修社</t>
  </si>
  <si>
    <t>河野銀子、藤田由美子編著『教育社会とジェンダー』学文社</t>
  </si>
  <si>
    <t>鈴木ら著，音響学入門，コロナ社（2011）</t>
  </si>
  <si>
    <t>熊本崇編『中国史概説』白帝社（1998）</t>
  </si>
  <si>
    <t>学生のための化学実験安全ガイド　徂徠道夫ら 共著、東京化学同人</t>
  </si>
  <si>
    <t>English with Hit Songs New Edition　(2011)　成美堂　ISBN978-4-7919-3086-9　角山照彦　Simon Capper 著　2,100円+税</t>
  </si>
  <si>
    <t>音読MAX　黒川裕一著　南雲堂　(2012) 1,400円＋税　ISBN978-4-523-26512-2</t>
  </si>
  <si>
    <t>効果的な英語コミュニケーション技法　金徳多恵子著　南雲堂(2012) 1,800円＋税　ISBN978-4-523-26510-8</t>
  </si>
  <si>
    <t>ドイツ語の時間〈恋するベルリン〉エピローグ付（朝日出版社）</t>
  </si>
  <si>
    <t>赤シート付　ドイツ語基礎単語帳（朝日出版社）</t>
  </si>
  <si>
    <t>ドイツ語の時間＜話すための文法＞（朝日出版社）</t>
  </si>
  <si>
    <t>赤シート付　ドイツ語基礎単語帳』（朝日出版社）</t>
  </si>
  <si>
    <t>『ゲナウ！グラマティック　ノイ』第三書房　2018年（ISBN　9784808610494）</t>
  </si>
  <si>
    <t>『赤シート付　ドイツ語基礎単語帳』朝日出版社　2018年（ISBN　9784255254166）</t>
  </si>
  <si>
    <t>Texto I（Hachette）</t>
  </si>
  <si>
    <t>仏和辞書『ル・ディコ』</t>
  </si>
  <si>
    <t>『プチ・ロワイヤル』</t>
  </si>
  <si>
    <t>中村典子他『Le francais a la carte（アラカルトでフランス語！）』朝日出版社、2300円</t>
  </si>
  <si>
    <t>『ル・ディコ』</t>
  </si>
  <si>
    <t>相原茂ほか著　中国語入門Ｑ＆A１０１（大修館書店）</t>
  </si>
  <si>
    <t>『はじめての中国語学習辞典』（朝日出版社）</t>
  </si>
  <si>
    <t>『プログレッシブ中国語辞典』（小学館）</t>
  </si>
  <si>
    <t>「カナダラ手帳 中級」(大風印刷)</t>
  </si>
  <si>
    <t>クラッセ！初級ドイツ語総合読本（白水社）</t>
  </si>
  <si>
    <t>ドイツ語基礎単語帳（朝日出版社）</t>
  </si>
  <si>
    <t>『見開きドイツ文法　改訂版』（朝日出版社、2018年）</t>
  </si>
  <si>
    <t>『赤シート付　ドイツ語基礎単語帳』（朝日出版社、2018年）</t>
  </si>
  <si>
    <t>赤澤元務・須藤勲『Viel Erfolg!―はじめてのドイツ語（改訂版）』同学社、2018、ISBN: 978-4-8102-0892-4</t>
  </si>
  <si>
    <t>『赤シート付　ドイツ語基礎単語帳』朝日出版社、2018年</t>
  </si>
  <si>
    <t>『アポロン独和辞典』</t>
  </si>
  <si>
    <t>『クラウン独和辞典』</t>
  </si>
  <si>
    <t>『アクセス独和辞典』</t>
  </si>
  <si>
    <t>杉村涼子：基礎固めのドイツ語（郁文堂　2018年）ISBN: 978-4-261-01267-5</t>
  </si>
  <si>
    <t>加藤健司（他）：赤シート付　ドイツ語基礎単語帳（朝日出版社　2018年）ISBN: 978-4-255-25416-6</t>
  </si>
  <si>
    <t>熊本哲也他『Quoi de neuf?（図解明快　フランス語）』朝日出版社、2300円</t>
  </si>
  <si>
    <t>安藤節子他（2010）『改訂版　トピックによる日本語総合演習－テーマ探しから発表へ　上級』スリーエーネットワーク</t>
  </si>
  <si>
    <t>グループ・ジャマシイ編著（1998）『日本語文型辞典』くろしお出版</t>
  </si>
  <si>
    <t>友松悦子他（2007）『どんな時どう使う　日本語表現文型辞典』アルク</t>
  </si>
  <si>
    <t>『クラッセ！　ノイ』白水社　2018年</t>
  </si>
  <si>
    <t>『赤シート付　ドイツ語基礎単語帳』朝日出版社　2018年</t>
  </si>
  <si>
    <t>Sumiko Ono usw.""BUMERANG Re"", ASAHI Verlag （小野寿美子・中川明博・西巻丈児『ブーメラン・エルエー』朝日出版社, 2018年）</t>
  </si>
  <si>
    <t>Kenji Kato usw.『赤シート付　ドイツ語基礎単語帳』朝日出版社、2018年</t>
  </si>
  <si>
    <t>Dis-moi tout !（白水社）</t>
  </si>
  <si>
    <t>『プチロワイヤル』</t>
  </si>
  <si>
    <t>『ドイツ語アルファ　改訂版』（朝日出版社）、2017年</t>
  </si>
  <si>
    <t>『赤シート付　ドイツ語基礎単語帳』（朝日出版社）、2018年</t>
  </si>
  <si>
    <t>『ドイツ語ベーシック・コース［改訂版］』三修社　2013年（ISBN 9784384122749)</t>
  </si>
  <si>
    <t>杉村涼子：基礎固めのドイツ語（郁文堂　2018年） ISBN: 978-4-261-01267-5</t>
  </si>
  <si>
    <t>加藤健司（他）：赤シート付　ドイツ語基礎単語帳（朝日出版社、2018年）ISBN: 978-4-255-25416-6</t>
  </si>
  <si>
    <t>Mon premier vol Tokyo-Paris（駿河台出版社）</t>
  </si>
  <si>
    <t>渋谷裕子・孟若燕著『新訂　キャンパス的中国語』（同学社）</t>
  </si>
  <si>
    <t>Danielle Ofri著　医師の感情－－「平静の心」がゆれるとき　医学書院</t>
  </si>
  <si>
    <t>Ellen L Rothman 著　宮坂勝之　訳　ハーバード医学校－わたしが選んだ道 　 西村書店</t>
  </si>
  <si>
    <t>佐々木雄太『国際政治史：世界戦争の時代から21世紀へ』名古屋大学出版会、2011年</t>
  </si>
  <si>
    <t>ジョセフ・ナイ、デビッド・ウェルチ『国際紛争：理論と歴史（原著第9版）』有斐閣、2013年</t>
  </si>
  <si>
    <t>鈴木公雄『考古学入門』東京大学出版会、1988</t>
  </si>
  <si>
    <t>山岸良二『入門者のための考古学教室』同成社、2006</t>
  </si>
  <si>
    <t>『山形県の歴史散歩』1993</t>
  </si>
  <si>
    <t>横山昭男編『図説　山形県の歴史』1996</t>
  </si>
  <si>
    <t>林洋次ほか，機械製図，実教出版，1853円（2013）</t>
  </si>
  <si>
    <t>磯田・鈴木，工学基礎　図学と製図（新訂版），サイエンス社，1480円（2001）</t>
  </si>
  <si>
    <t>『異郷と同胞：日本と韓国のマイノリティー』山形大学出版会、2011年、286円</t>
  </si>
  <si>
    <t>田中宏『在日外国人 第三版』岩波新書、820円</t>
  </si>
  <si>
    <t>『大学生 学びのハンドブック』（世界思想社、1300円）</t>
  </si>
  <si>
    <t>森靖雄『新版 大学生の学習テクニック』（大月書店、1800円）</t>
  </si>
  <si>
    <t>SGCIME編『現代経済の解読』第3版(御茶の水書房）</t>
  </si>
  <si>
    <t>日高普『経済学』(岩波書店)</t>
  </si>
  <si>
    <t>浜田書店編集部「ニューステージ新地学図表」浜田書店</t>
  </si>
  <si>
    <t>土井恵治「地震のすべてがわかる本」成美堂出版</t>
  </si>
  <si>
    <t>尾池和夫「図解雑学　地震」ナツメ社</t>
  </si>
  <si>
    <t>日本火山学会「Ｑ＆A　火山噴火　１２７の疑問」講談社</t>
  </si>
  <si>
    <t>「エッセンシャル　キャンベル生物学」丸善出版</t>
  </si>
  <si>
    <t>「大学で学ぶ身近な生物学」羊土社</t>
  </si>
  <si>
    <t>「やさしい基礎生物学」羊土社</t>
  </si>
  <si>
    <t>「現代生命科学」羊土社</t>
  </si>
  <si>
    <t>「基礎から学ぶ生物学・細胞生物学」羊土社</t>
  </si>
  <si>
    <t>「Essential　細胞生物学　原書第４版」南江堂</t>
  </si>
  <si>
    <t>田村和紀夫、鳴海史生『音楽史17の視座』音楽之友社</t>
  </si>
  <si>
    <t>千葉優子『ドレミを選んだ日本人』音楽之友社</t>
  </si>
  <si>
    <t>清水義昭編『概説日本語学・日本語教育』（おうふう、2000）</t>
  </si>
  <si>
    <t>石黒圭『日本語は「空気」が決める　社会言語学入門』（光文社新書643、2013）</t>
  </si>
  <si>
    <t>増田弘ほか編著『新版 日本外交史ハンドブック 第2版』有信堂高文社、2016年、3000円</t>
  </si>
  <si>
    <t>『平和と人権：やまがたガイド』山形県歴教協ほか、2015年、500円</t>
  </si>
  <si>
    <t>酒井一臣『はじめて学ぶ日本外交史』昭和堂、2013年、1800円</t>
  </si>
  <si>
    <t>北岡伸一『日本政治史：外交と権力』有斐閣、2011年、1995円</t>
  </si>
  <si>
    <t>『年表 昭和・平成史』岩波ブックレット844、2012年、640円</t>
  </si>
  <si>
    <t>オーテス・ケーリ『真珠湾収容所の捕虜たち』ちくま学芸文庫、2013年、1400円</t>
  </si>
  <si>
    <t>若槻泰雄『日本の戦争責任 ㊤㊦』小学館ライブラリー、2000年、980円×2</t>
  </si>
  <si>
    <t>『アリラン坂のシネマ通り』</t>
  </si>
  <si>
    <t>『韓国映画１００年史』</t>
  </si>
  <si>
    <t>岩鼻通明『韓国・伝統文化のたび』ナカニシヤ出版</t>
  </si>
  <si>
    <t>『異郷と同胞』山形大学出版会</t>
  </si>
  <si>
    <t>身体教育を哲学する　　　　　佐藤臣彦</t>
  </si>
  <si>
    <t>甲子園野球のアルケオロジー　清水諭</t>
  </si>
  <si>
    <t>近代スポーツの誕生　　　　　松井良明</t>
  </si>
  <si>
    <t>スポーツ倫理学講義　　　　　川谷茂樹</t>
  </si>
  <si>
    <t>日本バスケットボール協会（2014）バスケットボール指導教本改訂版上巻．大修館書店</t>
  </si>
  <si>
    <t>日本バスケットボール協会（2016）バスケットボール指導教本改訂版下巻．大修館書店</t>
  </si>
  <si>
    <t>大石眞・大沢秀介『判例憲法（第3版）』（有斐閣2016年）</t>
  </si>
  <si>
    <t>大沢秀介編『判例ライン憲法 第2版』（成文堂2011年）</t>
  </si>
  <si>
    <t>辻村みよ子著『憲法（第5版）』（日本評論社2016年）</t>
  </si>
  <si>
    <t>長谷部恭男･石川健治･宍戸常寿編『憲法判例百選I』『同II』（有斐閣2013年）</t>
  </si>
  <si>
    <t>東京大学教養学部基礎生命科学実験編集委員会（編）（2009）基礎生命化学実験．東京大学出版会</t>
  </si>
  <si>
    <t>東京大学教養学部図説生物学編集委員会（編）（2010）図説生物学．東京大学出版会</t>
  </si>
  <si>
    <t>八木編著「白神の意味」</t>
  </si>
  <si>
    <t>小池ほか編著　日本の地形「東北」，東大出版会</t>
  </si>
  <si>
    <t>岩鼻通明「出羽三山」，岩波新書</t>
  </si>
  <si>
    <t>ハルボーン化学生態学　J.B.Harborne著　文永堂</t>
  </si>
  <si>
    <t>図説 果物の大図鑑 単行本（ソフトカバー） - 2016/10/31　マイナビ出版　日本果樹種苗協会 (著), 農研機構野菜茶業研究所 (著), 国際農林水産業研究センター熱帯・島嶼研究拠点 (著)</t>
  </si>
  <si>
    <t>岩田浩太郎『近世都市騒擾の研究』（吉川弘文館、２００４年）</t>
  </si>
  <si>
    <t>柴田三千雄『近代世界と民衆運動』（岩波書店、１９８３年）</t>
  </si>
  <si>
    <t>遅塚忠躬『ロベスピエールとドリヴィエ』（東京大学出版会、１９８６年）</t>
  </si>
  <si>
    <t>近藤和彦『民のモラル』（山川出版社、１９９３年）</t>
  </si>
  <si>
    <t>山根徹也『パンと民衆』（山川出版社、２００３年）</t>
  </si>
  <si>
    <t>紙谷信雄『米騒動の理論的研究』（柿丸舎、２００４年）</t>
  </si>
  <si>
    <t>中筋直哉『群衆の居場所』（新曜社、２００５年）</t>
  </si>
  <si>
    <t>堀地明『明清食糧騒擾研究』（汲古書院、２０１１年）</t>
  </si>
  <si>
    <t>『線型代数入門」斎藤正彦, 東京大学出版会</t>
  </si>
  <si>
    <t>『演習で学ぶ線形代数』丸木ほか, 共立出版</t>
  </si>
  <si>
    <t>『理工基礎 線形代数』,高橋大輔, サイエンス社</t>
  </si>
  <si>
    <t>『線形代数の基礎』, 和田昌昭, 朝倉書店</t>
  </si>
  <si>
    <t>『線型代数の基礎』, 上野喜三雄, 内田老鶴圃</t>
  </si>
  <si>
    <t>『工科系 線形代数』, 筧三郎, サイエンス社</t>
  </si>
  <si>
    <t>『マトリックスの世界』, 佐野隆志, 共立出版</t>
  </si>
  <si>
    <t xml:space="preserve">藤井修・藤井久和　2002　新版メンタルヘルス入門　創元社 </t>
  </si>
  <si>
    <t>石川幹人・渡辺恒夫　2004　入門　マインドサイエンスの思想　新曜社</t>
  </si>
  <si>
    <t>森真一　2000　自己コントロールの檻－感情マネジメント社会の現実　講談社</t>
  </si>
  <si>
    <t>広田照幸　1999　日本人のしつけは衰退したか　講談社</t>
  </si>
  <si>
    <t>本郷誠治：ブラック微生物学(丸善)林英生、岩本愛吉 ほか監訳</t>
  </si>
  <si>
    <t>浅尾裕信：好きになる免疫学(講談社サイエンティフィック)</t>
  </si>
  <si>
    <t>休み時間の免疫学(講談社サイエンティフィック)</t>
  </si>
  <si>
    <t>『政治経済学の再生』柴田信也編、2011年、創風社</t>
  </si>
  <si>
    <t>『経済原論　資本主義経済の構造と動態』富塚良三、2007年、有斐閣</t>
  </si>
  <si>
    <t>『学説史』から始める経済学』大村泉ほか編、2009年、八朔社</t>
  </si>
  <si>
    <t>四宮瑞枝、落合佐枝、パロマ・トレナド、ソコロ・フランコ・デ・ミサワ著『¡Acción!(改訂版)』(白水社)</t>
  </si>
  <si>
    <t>『現代スペイン語辞典』[白水社]</t>
  </si>
  <si>
    <t>『プログレッシブスペイン語辞典』[小学館]</t>
  </si>
  <si>
    <t>関雄二　2006　『古代アンデス権力の考古学』京都大学学術出版会</t>
  </si>
  <si>
    <t>『日韓歴史認識問題とは何か』木村幹著（ミネルヴァ書房）</t>
  </si>
  <si>
    <t>食卓の安全学　松永和紀著　家の光教会</t>
  </si>
  <si>
    <t>「人はなぜ騙されるのか-非科学を科学する」安斎 育郎著　朝日文庫</t>
  </si>
  <si>
    <t>基礎物理学シリーズ　力学　原康夫（東京教学社）</t>
  </si>
  <si>
    <t>数学といっしょに学ぶ力学　原康夫（学術図書出版社）</t>
  </si>
  <si>
    <t>原　康夫著、「基礎物理学シリーズ　力学　＜第2版＞」　東京教学社</t>
  </si>
  <si>
    <t>戸田盛一著、「物理入門コース　１　力学」　岩波書店</t>
  </si>
  <si>
    <t>前野昌弘著、「よくわかる初等力学」　東京図書</t>
  </si>
  <si>
    <t>前野昌弘著、「ヴィジュアルガイド　物理数学　1変数の微積分と常微分方程式」　東京図書</t>
  </si>
  <si>
    <t>「基礎から学ぶ生物学・細胞生物学　第３版」羊土社</t>
  </si>
  <si>
    <t>「生命科学　改訂第３版」羊土社</t>
  </si>
  <si>
    <t>「理系総合のための生命科学　第３版」羊土社</t>
  </si>
  <si>
    <t>「細胞の分子生物学」第６版　ニュートンプレス</t>
  </si>
  <si>
    <t>宮崎市定『科挙―中国の試験地獄』(中公新書1963）</t>
  </si>
  <si>
    <t>平田茂樹『科挙と官僚制』(山川出版社〔世界史リブレット〕1997)</t>
  </si>
  <si>
    <t>金井壽宏『リーダーシップ入門』2005</t>
  </si>
  <si>
    <t>小杉俊哉『リーダーシップ3.0』2013</t>
  </si>
  <si>
    <t>World Interview Improving Listening and speaking skills　インタビューで学ぶ世界の英語  Miles Craven/城 由紀子　著　(2006)　成美堂　 \2,100　 ISBN 4-7919-4587-5</t>
  </si>
  <si>
    <t>効果的な英語コミュニケーション技法　金徳多恵子著　南雲堂(2012) 1,800円＋税　ISBN978-4-52</t>
  </si>
  <si>
    <t>三井秀樹著　「かたちの日本美」   ＮＨＫブックス</t>
  </si>
  <si>
    <t>松岡正剛著　「日本という方法」　 ＮＨＫブックス</t>
  </si>
  <si>
    <t>『日本美術全集』20巻　小学館　2013～2016年</t>
  </si>
  <si>
    <t>『日本美術館』　小学館　1997年</t>
  </si>
  <si>
    <t>伴・及川・山崎「蔵王火山地質図」産総研 2015</t>
  </si>
  <si>
    <t>中村一明「火山の話」岩波新書 1978</t>
  </si>
  <si>
    <t>横山・荒牧・中村（編）「火山」岩波書店 1992</t>
  </si>
  <si>
    <t>中村・松田・守屋「火山と地震の国」岩波書店 1995</t>
  </si>
  <si>
    <t>下鶴・荒牧・井田（編）「火山の事典」教文堂 1995</t>
  </si>
  <si>
    <t>宇井忠英（編）「火山噴火と災害」東大出版会 1997</t>
  </si>
  <si>
    <t>小山真人「富士山噴火とハザードマップ」古今書院　2009</t>
  </si>
  <si>
    <t>ハンス‐ウルリッヒ シュミンケ「火山学」古今書院　2010、山と渓谷社</t>
  </si>
  <si>
    <t>『赤シート付　ドイツ語基礎単語帳』朝日出版社　2018年 （ISBN　9784255254166）</t>
  </si>
  <si>
    <t>中島万紀子『大学1・2年生のためのすぐわかるフランス語』（東京図書）</t>
  </si>
  <si>
    <t>『プログレッシブ』</t>
  </si>
  <si>
    <t>『クラウン』</t>
  </si>
  <si>
    <t>二通信子・佐藤不二子（2003）『改訂版　留学生のための論理的な文章の書き方』　スリーエーネットワーク</t>
  </si>
  <si>
    <t>鎌田美千子・仁科浩美（2014）『アカデミックライティングのためのパラフレーズ演習』スリーエーネットワーク</t>
  </si>
  <si>
    <t>二通信子他（2009）『留学生と日本人学生のためのレポート・論文表現ハンドブック』東京大学出版会</t>
  </si>
  <si>
    <t>浜田麻里・平尾得子・由井紀久子（1997）『大学生と留学生のための論文ワークブック』くろしお出版</t>
  </si>
  <si>
    <t>宮原恒あき「電磁気学入門」(共立出版)</t>
  </si>
  <si>
    <t>前田和茂，小林俊雄共著「ビジュアルアプローチ電磁気学」(森北出版)</t>
  </si>
  <si>
    <t>小出昭一郎著「電磁気学」(裳華房)</t>
  </si>
  <si>
    <t>『レポートの書き方』丸善(2010)</t>
  </si>
  <si>
    <t>『即レス症候群の子どもたち　ケータイ・ネット指導の進め方』日本標準(2009)</t>
  </si>
  <si>
    <t>『「誰でも良かった殺人」が起こる理由　―　秋葉原無差別殺人事件は何を問いかけたか』日本標準ブックレット(2008)</t>
  </si>
  <si>
    <t>『ケータイ不安～子どもをリスクから守る１５の知恵』NHK出版生活人新書(2008)</t>
  </si>
  <si>
    <t>『現代のエスプリNo.492　ネットジェネレーション　バーチャル空間で起こるリアルな問題』至文堂(2008)</t>
  </si>
  <si>
    <t>宮城太蔵『現代日本外交史』中公新書2402、2016年、880円</t>
  </si>
  <si>
    <t>五百旗頭真編『戦後日本外交史 第3版』有斐閣、2010年、2000円</t>
  </si>
  <si>
    <t>「生態進化発生学　エコ-エボ-デボの夜明け」東海大出版界</t>
  </si>
  <si>
    <t>「アメリカ版大学生物学の教科書　第３巻　分子生物学」ブルーバックス</t>
  </si>
  <si>
    <t>「ベーシックマスター　発生生物学」オーム社</t>
  </si>
  <si>
    <t>「シマウマの縞　チョウの模様」光文社</t>
  </si>
  <si>
    <t>山形新聞社編『やまがた再発見』（荒蝦夷）</t>
  </si>
  <si>
    <t>河西英通『東北　つくられた異境』（中公新書）</t>
  </si>
  <si>
    <t>『日本民俗学概論』</t>
  </si>
  <si>
    <t>北原保雄編著（2004）『問題な日本語』（大修館書店）</t>
  </si>
  <si>
    <t>窪薗晴夫（2017）『通じない日本語　世代差・地域差からみる言葉の不思議』（平凡社新書）</t>
  </si>
  <si>
    <t>サマセット・モーム『世界の10大小説』（上・下）岩波文庫</t>
  </si>
  <si>
    <t xml:space="preserve">学術図書出版 「化学（第４版） 物質・エネルギ－・環境」 </t>
  </si>
  <si>
    <t>東京化学同人 「ブラディ ジェスパーセン 一般化学（下）」</t>
  </si>
  <si>
    <t>Simon他著、池内他監訳「エッセンシャル キャンベル生物学　原書6版」</t>
  </si>
  <si>
    <t xml:space="preserve">	Alberts他著、中村他監訳「エッセンシャル細胞生物学　原書第4版」</t>
  </si>
  <si>
    <t>大江正人(2009)見てわかる!打って上達！卓球基本と練習メニュー.池田書店</t>
  </si>
  <si>
    <t>伊藤清郎『霊山と信仰の世界－奥羽の民衆と信仰』1997</t>
  </si>
  <si>
    <t>東北中世考古学会編『中世の聖地・霊場』2004</t>
  </si>
  <si>
    <t>増田義郎編『新版世界各国史26　ラテン・アメリカ史II』山川出版社、2000年</t>
  </si>
  <si>
    <t>高橋均著『ラテンアメリカの歴史』山川出版社、1998年</t>
  </si>
  <si>
    <t>※各列にフィルタ機能が付いています。表示したいものを絞り込むことができます。</t>
    <rPh sb="1" eb="2">
      <t>カク</t>
    </rPh>
    <rPh sb="2" eb="3">
      <t>レツ</t>
    </rPh>
    <rPh sb="8" eb="10">
      <t>キノウ</t>
    </rPh>
    <rPh sb="11" eb="12">
      <t>ツ</t>
    </rPh>
    <rPh sb="18" eb="20">
      <t>ヒョウジ</t>
    </rPh>
    <rPh sb="26" eb="27">
      <t>シボ</t>
    </rPh>
    <rPh sb="28" eb="29">
      <t>コ</t>
    </rPh>
    <phoneticPr fontId="3"/>
  </si>
  <si>
    <r>
      <rPr>
        <sz val="10"/>
        <color indexed="30"/>
        <rFont val="ＭＳ Ｐゴシック"/>
        <family val="3"/>
        <charset val="128"/>
      </rPr>
      <t>※</t>
    </r>
    <r>
      <rPr>
        <sz val="10"/>
        <color indexed="30"/>
        <rFont val="Arial"/>
        <family val="2"/>
      </rPr>
      <t>Ctrl+F</t>
    </r>
    <r>
      <rPr>
        <sz val="10"/>
        <color indexed="30"/>
        <rFont val="ＭＳ Ｐゴシック"/>
        <family val="3"/>
        <charset val="128"/>
      </rPr>
      <t>を押すと検索窓が出ます。授業名や先生の名前などで検索ができます。</t>
    </r>
    <rPh sb="8" eb="9">
      <t>オ</t>
    </rPh>
    <rPh sb="11" eb="13">
      <t>ケンサク</t>
    </rPh>
    <rPh sb="13" eb="14">
      <t>マド</t>
    </rPh>
    <rPh sb="15" eb="16">
      <t>デ</t>
    </rPh>
    <rPh sb="19" eb="21">
      <t>ジュギョウ</t>
    </rPh>
    <rPh sb="21" eb="22">
      <t>メイ</t>
    </rPh>
    <rPh sb="23" eb="25">
      <t>センセイ</t>
    </rPh>
    <rPh sb="26" eb="28">
      <t>ナマエ</t>
    </rPh>
    <rPh sb="31" eb="33">
      <t>ケンサク</t>
    </rPh>
    <phoneticPr fontId="3"/>
  </si>
  <si>
    <t>所蔵</t>
    <rPh sb="0" eb="2">
      <t>ショゾウ</t>
    </rPh>
    <phoneticPr fontId="3"/>
  </si>
  <si>
    <t>WEB公開</t>
    <rPh sb="3" eb="5">
      <t>コウカイ</t>
    </rPh>
    <phoneticPr fontId="3"/>
  </si>
  <si>
    <t>LIMEBIB</t>
    <phoneticPr fontId="3"/>
  </si>
  <si>
    <t>所蔵館番号</t>
    <rPh sb="0" eb="2">
      <t>ショゾウ</t>
    </rPh>
    <rPh sb="2" eb="3">
      <t>カン</t>
    </rPh>
    <rPh sb="3" eb="5">
      <t>バンゴウ</t>
    </rPh>
    <phoneticPr fontId="3"/>
  </si>
  <si>
    <t/>
  </si>
  <si>
    <t>http://klibs1.kj.yamagata-u.ac.jp/mylimedio/search/search.do?target=local&amp;lang=ja&amp;keyword=%e6%96%b0%e6%97%a5%e6%9c%ac%e5%8f%a4%e5%85%b8%e6%96%87%e5%ad%a6%e5%a4%a7%e7%b3%bb</t>
  </si>
  <si>
    <t>5,8</t>
  </si>
  <si>
    <t>1年</t>
  </si>
  <si>
    <t>前期</t>
  </si>
  <si>
    <t>1年,2年,3年,4年</t>
  </si>
  <si>
    <t>1年,2年</t>
  </si>
  <si>
    <t>1年, 2年, 3年, 4年</t>
  </si>
  <si>
    <t>2年,3年,4年</t>
  </si>
  <si>
    <t>1年、2年、3年、4年</t>
  </si>
  <si>
    <t>後期</t>
  </si>
  <si>
    <t>2年</t>
  </si>
  <si>
    <t>開講学年</t>
    <rPh sb="0" eb="2">
      <t>カイコウ</t>
    </rPh>
    <rPh sb="2" eb="4">
      <t>ガクネン</t>
    </rPh>
    <phoneticPr fontId="1"/>
  </si>
  <si>
    <t>開講学期</t>
    <rPh sb="0" eb="2">
      <t>カイコウ</t>
    </rPh>
    <rPh sb="2" eb="4">
      <t>ガッキ</t>
    </rPh>
    <phoneticPr fontId="1"/>
  </si>
  <si>
    <t>書誌事項</t>
    <rPh sb="0" eb="2">
      <t>ショシ</t>
    </rPh>
    <rPh sb="2" eb="4">
      <t>ジコウ</t>
    </rPh>
    <phoneticPr fontId="1"/>
  </si>
  <si>
    <t>スタートアップセミナー学修マニュアル『なせば成る！　三訂版</t>
    <phoneticPr fontId="1"/>
  </si>
  <si>
    <t>惣宇利正善：「図説 血栓・止血・血管学~血栓症制圧のために」(中外医学社) 一瀬白帝 編著</t>
    <phoneticPr fontId="1"/>
  </si>
  <si>
    <t>大貫 良夫,‎ 加藤 泰建,‎ 関 雄二　編『古代アンデス 神殿から始まる文明』朝日選書</t>
    <phoneticPr fontId="1"/>
  </si>
  <si>
    <t>帝国の慰安婦 植民地支配と記憶の闘い』朴裕河著『（朝日新聞出版）</t>
    <phoneticPr fontId="1"/>
  </si>
  <si>
    <t>貝塚ほか，写真と図で見る地形学．東大出版会</t>
    <phoneticPr fontId="1"/>
  </si>
  <si>
    <t>貝塚爽平著，発達史地形学，東大出版会</t>
    <phoneticPr fontId="1"/>
  </si>
  <si>
    <t>【書籍名】 情報社会論～超効率主義の構図～，【著者名】　 加納寛子/編著【出版社名】 北大路書房</t>
    <phoneticPr fontId="1"/>
  </si>
  <si>
    <t>『赤シート付　ドイツ語基礎単語帳』</t>
    <phoneticPr fontId="1"/>
  </si>
  <si>
    <t>『ドイツ語の時間＜話すための文法＞』</t>
    <phoneticPr fontId="1"/>
  </si>
  <si>
    <t>新編日本古典文学全集</t>
    <phoneticPr fontId="1"/>
  </si>
  <si>
    <t>新日本古典文学大系</t>
    <phoneticPr fontId="1"/>
  </si>
  <si>
    <t>和歌文学大辞典</t>
    <phoneticPr fontId="1"/>
  </si>
  <si>
    <t>新日本古典文学大系</t>
    <phoneticPr fontId="1"/>
  </si>
  <si>
    <t>http://klibs1.kj.yamagata-u.ac.jp/mylimedio/search/search.do?target=local&amp;lang=ja&amp;keyword=%e6%96%b0%e7%b7%a8%e6%97%a5%e6%9c%ac%e5%8f%a4%e5%85%b8%e6%96%87%e5%ad%a6%e5%85%a8%e9%9b%86</t>
    <phoneticPr fontId="1"/>
  </si>
  <si>
    <t>○</t>
    <phoneticPr fontId="1"/>
  </si>
  <si>
    <t>OPAC</t>
    <phoneticPr fontId="1"/>
  </si>
  <si>
    <t>×</t>
    <phoneticPr fontId="1"/>
  </si>
  <si>
    <t>行時　潔・他　First Time Studying Abroad 松柏社　2018年　　ISBN　978-4-88198-736-0　 1900円+税</t>
    <phoneticPr fontId="1"/>
  </si>
  <si>
    <t>Take a Stance: Discussing Today's Controversial Issues 2.Ueda他　著　National Geographic Learning / Cengage Learning K.K 978-4-86312-333-5　2,000円＋税</t>
    <phoneticPr fontId="1"/>
  </si>
  <si>
    <t>21st Century Communication. Cengage Learning. ISBN: 9781305945920</t>
    <phoneticPr fontId="1"/>
  </si>
  <si>
    <t>David Nunan / Noriko Tomioka “Hear Me Out Book 1” CENGAGE Learning 2017  ISBN:9784863123168  2,000円</t>
    <phoneticPr fontId="1"/>
  </si>
  <si>
    <t>『クラッセ！　ノイ』白水社　2018年</t>
    <phoneticPr fontId="1"/>
  </si>
  <si>
    <t>『ゲナウ！グラマティック　ノイ』第三書房　2018年 （ISBN　9784808610494）</t>
    <phoneticPr fontId="1"/>
  </si>
  <si>
    <t>『コミュニケーションツールとしてのドイツ語をいっしょに学ぼう！』三修社　2018年　（ISBN 9784384122961)</t>
    <phoneticPr fontId="1"/>
  </si>
  <si>
    <t>『ディベートのためのドイツ語』三修社　2018年　（ISBN　9784384130973）</t>
    <phoneticPr fontId="1"/>
  </si>
  <si>
    <t>『ドイツ語アルファ　改訂版』（朝日出版社）、2017年</t>
    <phoneticPr fontId="1"/>
  </si>
  <si>
    <t>『ドイツ語トライアングル　やさしい中級テキスト９章』荻原・畠山・高木　同学社</t>
    <phoneticPr fontId="1"/>
  </si>
  <si>
    <t>『ドイツ語ベーシック・コース［改訂版］』三修社　2013年（ISBN 9784384122749)</t>
    <phoneticPr fontId="1"/>
  </si>
  <si>
    <t>『ドイツ語基礎単語帳』</t>
    <phoneticPr fontId="1"/>
  </si>
  <si>
    <t>『見開きドイツ文法　改訂版』</t>
    <phoneticPr fontId="1"/>
  </si>
  <si>
    <t>『現代民俗学入門』</t>
    <phoneticPr fontId="1"/>
  </si>
  <si>
    <t>『日本怪異妖怪大事典』</t>
    <phoneticPr fontId="1"/>
  </si>
  <si>
    <t>Aaron Calcote ほか（2018）English Grammar for Life, センゲージ ラーニング株式会社（日本語タイトル『英文法の体系的学習』）</t>
    <phoneticPr fontId="1"/>
  </si>
  <si>
    <t>Across Cultures: For Better English Communication and Understanding (Nobuyuki Honna / Andy Kirkpatrick / Yuko Takeshita著、三修社、1700円＋税)</t>
    <phoneticPr fontId="1"/>
  </si>
  <si>
    <t>Andrew E. Bennett, English Listening and Speaking Patterns Book 2（南雲堂、2017年）ISBN978-4-523-17843-9　C0082</t>
    <phoneticPr fontId="1"/>
  </si>
  <si>
    <t>English with Hit Songs New Edition　(2011)　成美堂　ISBN978-4-7919-3086-9　角山照彦　Simon Capper 著　2,100円+税</t>
    <phoneticPr fontId="1"/>
  </si>
  <si>
    <t>Global Gateway　国際教養のために英語　（2017）　南雲堂　1900円+税 尾鍋智子　編著ほか　　ISBN978-4-523-17861-3 C0082</t>
    <phoneticPr fontId="1"/>
  </si>
  <si>
    <t>Jonathan Lynch，委文光太郎（2018）Trend Watching 2，成美堂 （日本語タイトル：『もっと知りたい！　社会のいま２』）</t>
    <phoneticPr fontId="1"/>
  </si>
  <si>
    <t>Kenji Kato usw.『赤シート付　ドイツ語基礎単語帳』朝日出版社、2018年</t>
    <phoneticPr fontId="1"/>
  </si>
  <si>
    <t xml:space="preserve">Lewis Lansford, et al., Perspectives 1, National Geographic Learing </t>
    <phoneticPr fontId="1"/>
  </si>
  <si>
    <t>Linda Lee / Eric Gundersen “Select Readings Pre-Intermediate”  Oxford University Press  ISBN 978-0-19-433211-8  2,500円</t>
    <phoneticPr fontId="1"/>
  </si>
  <si>
    <t>Mark Thompson &amp; Toshihiro Taniaoka, 'Say It Right in English' (Eihosha, 2016)</t>
    <phoneticPr fontId="1"/>
  </si>
  <si>
    <t>R.A. Serway 著 「サーウェイ基礎物理学 I 力学」東京化学同人 ISBN 9784807908301</t>
    <phoneticPr fontId="1"/>
  </si>
  <si>
    <t>Robert Hickling, et al., We Love L.A.!, Kinseido</t>
    <phoneticPr fontId="1"/>
  </si>
  <si>
    <t>Tadashi Shiozawa / Gregory A. King “Global Activator”    KINSEIDO 2015 ISBN:978-4-7647-4003-7  2,000円</t>
    <phoneticPr fontId="1"/>
  </si>
  <si>
    <t>Takaaki Kumazawa / Tetsuhito Shizuka / Masamichi Mochizuki “AMBITIONS” (Elementary) KINSEIDO 2018  ISBN 978-4-7647-4054-9   1900円</t>
    <phoneticPr fontId="1"/>
  </si>
  <si>
    <t>Teruhiko Kadoyama, 　Simon Capper Learn English with TITANIC SEIBIDO 2016 ISBN 978-7919-6024-8 　　2,300円（税別）</t>
    <phoneticPr fontId="1"/>
  </si>
  <si>
    <t>Texto I（Hachette）</t>
    <phoneticPr fontId="1"/>
  </si>
  <si>
    <t>サイエンスコミュニケーションのはじめかた　国立科学博物館編　丸善出版 ISBN978-4-621-30197-5</t>
    <phoneticPr fontId="1"/>
  </si>
  <si>
    <t>ちょんせいこ『ちょんせいこのホワイトボード・ミーティング』小学館</t>
    <phoneticPr fontId="1"/>
  </si>
  <si>
    <t>ドイツ語の時間〈恋するベルリン〉エピローグ付（朝日出版社）</t>
    <phoneticPr fontId="1"/>
  </si>
  <si>
    <t>ドイツ語基礎単語帳（朝日出版社）</t>
    <phoneticPr fontId="1"/>
  </si>
  <si>
    <t>やってのける～意志力を使わずに自分を動かす～ハイディ・グラント・ハルバーソン 大和書房</t>
    <phoneticPr fontId="1"/>
  </si>
  <si>
    <t>安田浩一『学校では教えてくれない差別と排除の話』皓星社（こうせいしゃ）、2017年、1400円</t>
    <phoneticPr fontId="1"/>
  </si>
  <si>
    <t>永田博人ほか　Science Updates(「最新科学の知見」)　成美堂2016年　(ISBN978-4-7919-4783-6)</t>
    <phoneticPr fontId="1"/>
  </si>
  <si>
    <t>加藤健司（他）：赤シート付　ドイツ語基礎単語帳（朝日出版社　2018年）ISBN: 978-4-255-25416-6</t>
    <phoneticPr fontId="1"/>
  </si>
  <si>
    <t>加藤泰建・関雄二　編　1998『文明の創造力―古代アンデスの神殿と社会』角川書店</t>
    <phoneticPr fontId="1"/>
  </si>
  <si>
    <t>河野銀子・藤田由美子編著『新版　教育社会とジェンダー』（学文社、2018年）　ISBN978-4-7620-2277-2</t>
    <phoneticPr fontId="1"/>
  </si>
  <si>
    <t>火山防災用語研究会「火山に強くなる本」山と渓谷社</t>
    <phoneticPr fontId="1"/>
  </si>
  <si>
    <t>関雄二　編　2015『古代文明アンデスと西アジア 神殿と権力の生成』朝日選書</t>
    <phoneticPr fontId="1"/>
  </si>
  <si>
    <t>吉村俊子ほか5名　Solve the Mystery and Improve Your English Skill 2（「ミステリーを読んで英語のスキルアップ２」）英宝社　2016年　（ISBN978-4-269-02148-8 C1082 2200円）</t>
    <phoneticPr fontId="1"/>
  </si>
  <si>
    <t>久保亨、加島潤、木越義則『統計でみる中国近現代経済史』</t>
    <phoneticPr fontId="1"/>
  </si>
  <si>
    <t>熊本哲也他『Quoi de neuf?（図解明快　フランス語）』朝日出版社、2300円</t>
    <phoneticPr fontId="1"/>
  </si>
  <si>
    <t>兼頭満里子　News Matters New Edition　南雲堂　2016年　（ISBN978-4-523-17809-5C0082\1900）</t>
    <phoneticPr fontId="1"/>
  </si>
  <si>
    <t>原 康夫 著 「基礎物理学シリーズ 力学（第２版）」東京教学社 ISBN 9784808220662</t>
    <phoneticPr fontId="1"/>
  </si>
  <si>
    <t>厚生労働省編 厚生労働白書平成30年版</t>
    <phoneticPr fontId="1"/>
  </si>
  <si>
    <t>行時　潔・他　Have a Nice Trip! 松柏社　2016年　　ISBN　978-4-88198-588-5　 1900円+税</t>
    <phoneticPr fontId="1"/>
  </si>
  <si>
    <t>高橋正樹「破局噴火」祥伝社　2008</t>
    <phoneticPr fontId="1"/>
  </si>
  <si>
    <t>高橋百代ほか『場面で学ぶフランス語１』［三訂版］、三修社</t>
    <phoneticPr fontId="1"/>
  </si>
  <si>
    <t>初宿正典、大沢秀介、高橋正俊、常本照樹、高井裕之 編著「目で見る憲法 第5版」 有斐閣</t>
    <phoneticPr fontId="1"/>
  </si>
  <si>
    <t>小杉俊哉『リーダーシップ3.0』2013</t>
    <phoneticPr fontId="1"/>
  </si>
  <si>
    <t>深山晶子（2018）『ソーシャル・キーワード―メディア英語で社会を読み解く―』，三修社</t>
    <phoneticPr fontId="1"/>
  </si>
  <si>
    <t>神谷久美子，Kim R. Kanel編著，""About A Boy""（総合英語教材『アバウト・ア・ボーイ』），松柏社</t>
    <phoneticPr fontId="1"/>
  </si>
  <si>
    <t>杉村涼子：基礎固めのドイツ語（郁文堂　2018年） ISBN: 978-4-261-01267-5</t>
    <phoneticPr fontId="1"/>
  </si>
  <si>
    <t>西中村浩ほか『ロシア語をはじめよう』朝日出版社</t>
    <phoneticPr fontId="1"/>
  </si>
  <si>
    <t>石谷由美子、Christofer Bullsmith（著）2017. IELTS: Subjects and strategies. 南雲堂</t>
    <phoneticPr fontId="1"/>
  </si>
  <si>
    <t>赤シート付　ドイツ語基礎単語帳（朝日出版社）</t>
    <phoneticPr fontId="1"/>
  </si>
  <si>
    <t>赤澤元務・須藤勲『Viel Erfolg!―はじめてのドイツ語（改訂版）』同学社、2018、ISBN: 978-4-8102-0892-4</t>
    <phoneticPr fontId="1"/>
  </si>
  <si>
    <t>浅野豊美他編『対話のために 「帝国の慰安婦」という問いをひらく』（クレイン）</t>
    <phoneticPr fontId="1"/>
  </si>
  <si>
    <t>善養寺惠介『はじめての尺八』音楽之友社</t>
    <phoneticPr fontId="1"/>
  </si>
  <si>
    <t>倉持孝司編『歴史から読み解く日本国憲法〔第2版〕』（法律文化社・2017年）</t>
    <phoneticPr fontId="1"/>
  </si>
  <si>
    <t>増田義郎著『物語ラテン・アメリカの歴史』中公新書、1998年</t>
    <phoneticPr fontId="1"/>
  </si>
  <si>
    <t>竹島毅、趙キン著『さあ、中国語を学ぼう！　会話・講読』白水社、２０１７年、２５００円</t>
    <phoneticPr fontId="1"/>
  </si>
  <si>
    <t>中川文雄・三田千代子編『ラテンアメリカ・シリーズ④　ラテンアメリカ　人と社会』新評論、1995年</t>
    <phoneticPr fontId="1"/>
  </si>
  <si>
    <t>中村典子他『Le francais a la carte（アラカルトでフランス語！）』朝日出版社、2300円</t>
    <phoneticPr fontId="1"/>
  </si>
  <si>
    <t>東京化学同人 「ブラディ ジェスパーセン 一般化学（下）」</t>
    <phoneticPr fontId="1"/>
  </si>
  <si>
    <t>柏木惠子（編）（2010）よくわかる家族心理学　ミネルヴァ書房</t>
    <phoneticPr fontId="1"/>
  </si>
  <si>
    <t>望月正道、静哲人、熊澤孝昭（著）2018. Ambitions (Intermediate), 金星堂</t>
    <phoneticPr fontId="1"/>
  </si>
  <si>
    <t>本名信行、Andy Kirkpatrick、竹下裕子（著）2018. Across  Cultures: For better English communication and understanding. 三修社</t>
    <phoneticPr fontId="1"/>
  </si>
  <si>
    <t>無敵リスニング　中級, Leis/Cooke, Kaitakusha, 2017</t>
    <phoneticPr fontId="1"/>
  </si>
  <si>
    <t>野崎嘉信ほか3名　Science Matters!(「暮らしを替える最新科学」)金星堂2015年1900円ISBN978-4-7647-4006-8 C1082</t>
    <phoneticPr fontId="1"/>
  </si>
  <si>
    <t>野村進『コリアン世界の旅』講談社、819円（電子書籍）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</si>
</sst>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70C0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rgb="FF0070C0"/>
      <name val="Arial"/>
      <family val="2"/>
    </font>
    <font>
      <sz val="10"/>
      <color indexed="30"/>
      <name val="ＭＳ Ｐゴシック"/>
      <family val="3"/>
      <charset val="128"/>
    </font>
    <font>
      <sz val="10"/>
      <color indexed="30"/>
      <name val="Arial"/>
      <family val="2"/>
    </font>
    <font>
      <b/>
      <sz val="12"/>
      <color rgb="FFFF0000"/>
      <name val="ＭＳ Ｐゴシック"/>
      <family val="3"/>
      <charset val="128"/>
    </font>
    <font>
      <sz val="11"/>
      <name val="ＭＳ Ｐゴシック"/>
      <family val="3"/>
      <charset val="128"/>
    </font>
    <font>
      <u/>
      <sz val="11"/>
      <color theme="10"/>
      <name val="ＭＳ Ｐゴシック"/>
      <family val="2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0" fillId="0" borderId="0" xfId="0" applyBorder="1" applyAlignment="1"/>
    <xf numFmtId="0" fontId="0" fillId="0" borderId="0" xfId="0" applyBorder="1">
      <alignment vertical="center"/>
    </xf>
    <xf numFmtId="0" fontId="0" fillId="0" borderId="0" xfId="0" applyFill="1" applyBorder="1" applyAlignment="1"/>
    <xf numFmtId="0" fontId="0" fillId="0" borderId="0" xfId="0" applyAlignment="1"/>
    <xf numFmtId="0" fontId="0" fillId="0" borderId="0" xfId="0" applyAlignment="1">
      <alignment wrapText="1"/>
    </xf>
    <xf numFmtId="0" fontId="7" fillId="0" borderId="0" xfId="0" applyFont="1" applyBorder="1" applyAlignment="1"/>
    <xf numFmtId="0" fontId="8" fillId="2" borderId="1" xfId="0" applyFont="1" applyFill="1" applyBorder="1" applyAlignment="1"/>
    <xf numFmtId="0" fontId="8" fillId="2" borderId="1" xfId="0" applyFont="1" applyFill="1" applyBorder="1" applyAlignment="1">
      <alignment wrapText="1"/>
    </xf>
    <xf numFmtId="0" fontId="0" fillId="3" borderId="0" xfId="0" applyFill="1">
      <alignment vertical="center"/>
    </xf>
    <xf numFmtId="0" fontId="8" fillId="0" borderId="0" xfId="0" applyFont="1" applyAlignment="1">
      <alignment wrapText="1"/>
    </xf>
    <xf numFmtId="0" fontId="8" fillId="0" borderId="0" xfId="0" applyFont="1" applyAlignment="1"/>
    <xf numFmtId="0" fontId="0" fillId="0" borderId="0" xfId="0" applyFill="1" applyBorder="1" applyAlignment="1">
      <alignment wrapText="1"/>
    </xf>
    <xf numFmtId="0" fontId="0" fillId="0" borderId="0" xfId="0" applyFill="1" applyBorder="1" applyAlignment="1">
      <alignment vertical="center" wrapText="1"/>
    </xf>
    <xf numFmtId="0" fontId="0" fillId="0" borderId="0" xfId="0" applyFill="1">
      <alignment vertical="center"/>
    </xf>
    <xf numFmtId="0" fontId="0" fillId="3" borderId="0" xfId="0" applyFill="1" applyAlignment="1">
      <alignment horizontal="center" vertical="center" wrapText="1"/>
    </xf>
    <xf numFmtId="0" fontId="9" fillId="0" borderId="0" xfId="1" applyBorder="1">
      <alignment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wrapText="1"/>
    </xf>
    <xf numFmtId="0" fontId="8" fillId="2" borderId="1" xfId="0" applyFont="1" applyFill="1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vertical="center" wrapText="1"/>
    </xf>
    <xf numFmtId="0" fontId="2" fillId="0" borderId="0" xfId="0" applyFont="1" applyAlignment="1"/>
    <xf numFmtId="0" fontId="4" fillId="0" borderId="0" xfId="0" applyFont="1" applyAlignment="1"/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R715"/>
  <sheetViews>
    <sheetView tabSelected="1" zoomScaleNormal="100" zoomScaleSheetLayoutView="80" workbookViewId="0">
      <pane ySplit="5" topLeftCell="A443" activePane="bottomLeft" state="frozen"/>
      <selection activeCell="C1" sqref="C1"/>
      <selection pane="bottomLeft" activeCell="A123" sqref="A123"/>
    </sheetView>
  </sheetViews>
  <sheetFormatPr defaultRowHeight="13.5" x14ac:dyDescent="0.15"/>
  <cols>
    <col min="1" max="1" width="6.375" style="2" customWidth="1"/>
    <col min="2" max="2" width="14.125" style="2" bestFit="1" customWidth="1"/>
    <col min="3" max="3" width="24.25" style="21" customWidth="1"/>
    <col min="4" max="4" width="22.125" style="21" customWidth="1"/>
    <col min="5" max="5" width="17.5" style="21" bestFit="1" customWidth="1"/>
    <col min="6" max="6" width="13.25" style="21" bestFit="1" customWidth="1"/>
    <col min="7" max="7" width="47.75" style="13" customWidth="1"/>
    <col min="8" max="8" width="9" style="2"/>
    <col min="9" max="11" width="9" style="2" hidden="1" customWidth="1"/>
    <col min="12" max="16384" width="9" style="2"/>
  </cols>
  <sheetData>
    <row r="1" spans="1:18" s="4" customFormat="1" x14ac:dyDescent="0.15">
      <c r="C1" s="5"/>
      <c r="D1" s="5"/>
      <c r="E1" s="5"/>
      <c r="F1" s="5"/>
      <c r="G1" s="5"/>
      <c r="H1" s="5"/>
    </row>
    <row r="2" spans="1:18" s="4" customFormat="1" x14ac:dyDescent="0.15">
      <c r="C2" s="5"/>
      <c r="D2" s="22" t="s">
        <v>661</v>
      </c>
      <c r="E2" s="17"/>
      <c r="F2" s="17"/>
      <c r="G2" s="5"/>
      <c r="H2" s="5"/>
    </row>
    <row r="3" spans="1:18" s="4" customFormat="1" ht="15" x14ac:dyDescent="0.2">
      <c r="C3" s="5"/>
      <c r="D3" s="23" t="s">
        <v>662</v>
      </c>
      <c r="E3" s="18"/>
      <c r="F3" s="18"/>
      <c r="G3" s="5"/>
      <c r="H3" s="5"/>
      <c r="K3" s="6"/>
      <c r="L3" s="6"/>
    </row>
    <row r="4" spans="1:18" s="4" customFormat="1" ht="14.25" x14ac:dyDescent="0.15">
      <c r="C4" s="5"/>
      <c r="D4" s="5"/>
      <c r="E4" s="5"/>
      <c r="F4" s="5"/>
      <c r="G4" s="5"/>
      <c r="H4" s="5"/>
      <c r="K4" s="6"/>
      <c r="L4" s="6"/>
      <c r="M4" s="6"/>
    </row>
    <row r="5" spans="1:18" s="11" customFormat="1" x14ac:dyDescent="0.15">
      <c r="A5" s="4"/>
      <c r="B5" s="7" t="s">
        <v>0</v>
      </c>
      <c r="C5" s="8" t="s">
        <v>1</v>
      </c>
      <c r="D5" s="19" t="s">
        <v>2</v>
      </c>
      <c r="E5" s="19" t="s">
        <v>679</v>
      </c>
      <c r="F5" s="19" t="s">
        <v>680</v>
      </c>
      <c r="G5" s="15" t="s">
        <v>681</v>
      </c>
      <c r="H5" s="9" t="s">
        <v>663</v>
      </c>
      <c r="I5" s="9" t="s">
        <v>664</v>
      </c>
      <c r="J5" s="9" t="s">
        <v>665</v>
      </c>
      <c r="K5" s="9" t="s">
        <v>666</v>
      </c>
      <c r="L5" s="9" t="s">
        <v>697</v>
      </c>
      <c r="M5" s="10"/>
      <c r="N5" s="10"/>
      <c r="O5" s="10"/>
      <c r="P5" s="10"/>
      <c r="Q5" s="10"/>
      <c r="R5" s="10"/>
    </row>
    <row r="6" spans="1:18" ht="27" x14ac:dyDescent="0.15">
      <c r="A6" s="1"/>
      <c r="B6" s="1" t="s">
        <v>3</v>
      </c>
      <c r="C6" s="20" t="s">
        <v>4</v>
      </c>
      <c r="D6" s="20" t="s">
        <v>5</v>
      </c>
      <c r="E6" s="20" t="s">
        <v>670</v>
      </c>
      <c r="F6" s="20" t="s">
        <v>671</v>
      </c>
      <c r="G6" s="13" t="s">
        <v>383</v>
      </c>
      <c r="H6" s="3" t="s">
        <v>696</v>
      </c>
      <c r="J6" s="2">
        <v>872334</v>
      </c>
      <c r="L6" s="16" t="str">
        <f t="shared" ref="L6:L19" si="0">HYPERLINK("http://klibs1.kj.yamagata-u.ac.jp/mylimedio/search/search.do?keyword=%23ID%3D"&amp;J6,"OPAC")</f>
        <v>OPAC</v>
      </c>
    </row>
    <row r="7" spans="1:18" ht="27" x14ac:dyDescent="0.15">
      <c r="A7" s="1"/>
      <c r="B7" s="1" t="s">
        <v>3</v>
      </c>
      <c r="C7" s="20" t="s">
        <v>4</v>
      </c>
      <c r="D7" s="20" t="s">
        <v>6</v>
      </c>
      <c r="E7" s="20" t="s">
        <v>670</v>
      </c>
      <c r="F7" s="20" t="s">
        <v>671</v>
      </c>
      <c r="G7" s="13" t="s">
        <v>383</v>
      </c>
      <c r="H7" s="3" t="s">
        <v>696</v>
      </c>
      <c r="J7" s="2">
        <v>872334</v>
      </c>
      <c r="L7" s="16" t="str">
        <f t="shared" si="0"/>
        <v>OPAC</v>
      </c>
    </row>
    <row r="8" spans="1:18" ht="27" x14ac:dyDescent="0.15">
      <c r="A8" s="1"/>
      <c r="B8" s="1" t="s">
        <v>3</v>
      </c>
      <c r="C8" s="20" t="s">
        <v>4</v>
      </c>
      <c r="D8" s="20" t="s">
        <v>7</v>
      </c>
      <c r="E8" s="20" t="s">
        <v>670</v>
      </c>
      <c r="F8" s="20" t="s">
        <v>671</v>
      </c>
      <c r="G8" s="13" t="s">
        <v>383</v>
      </c>
      <c r="H8" s="3" t="s">
        <v>696</v>
      </c>
      <c r="J8" s="2">
        <v>872334</v>
      </c>
      <c r="L8" s="16" t="str">
        <f t="shared" si="0"/>
        <v>OPAC</v>
      </c>
    </row>
    <row r="9" spans="1:18" ht="27" x14ac:dyDescent="0.15">
      <c r="A9" s="1"/>
      <c r="B9" s="1" t="s">
        <v>3</v>
      </c>
      <c r="C9" s="20" t="s">
        <v>4</v>
      </c>
      <c r="D9" s="20" t="s">
        <v>8</v>
      </c>
      <c r="E9" s="20" t="s">
        <v>670</v>
      </c>
      <c r="F9" s="20" t="s">
        <v>671</v>
      </c>
      <c r="G9" s="13" t="s">
        <v>383</v>
      </c>
      <c r="H9" s="3" t="s">
        <v>696</v>
      </c>
      <c r="J9" s="2">
        <v>872334</v>
      </c>
      <c r="L9" s="16" t="str">
        <f t="shared" si="0"/>
        <v>OPAC</v>
      </c>
    </row>
    <row r="10" spans="1:18" ht="27" x14ac:dyDescent="0.15">
      <c r="A10" s="1"/>
      <c r="B10" s="1" t="s">
        <v>3</v>
      </c>
      <c r="C10" s="20" t="s">
        <v>4</v>
      </c>
      <c r="D10" s="20" t="s">
        <v>9</v>
      </c>
      <c r="E10" s="20" t="s">
        <v>670</v>
      </c>
      <c r="F10" s="20" t="s">
        <v>671</v>
      </c>
      <c r="G10" s="13" t="s">
        <v>383</v>
      </c>
      <c r="H10" s="3" t="s">
        <v>696</v>
      </c>
      <c r="J10" s="2">
        <v>872334</v>
      </c>
      <c r="L10" s="16" t="str">
        <f t="shared" si="0"/>
        <v>OPAC</v>
      </c>
    </row>
    <row r="11" spans="1:18" ht="27" x14ac:dyDescent="0.15">
      <c r="A11" s="1"/>
      <c r="B11" s="1" t="s">
        <v>3</v>
      </c>
      <c r="C11" s="20" t="s">
        <v>4</v>
      </c>
      <c r="D11" s="20" t="s">
        <v>10</v>
      </c>
      <c r="E11" s="20" t="s">
        <v>670</v>
      </c>
      <c r="F11" s="20" t="s">
        <v>671</v>
      </c>
      <c r="G11" s="13" t="s">
        <v>383</v>
      </c>
      <c r="H11" s="3" t="s">
        <v>696</v>
      </c>
      <c r="J11" s="2">
        <v>872334</v>
      </c>
      <c r="L11" s="16" t="str">
        <f t="shared" si="0"/>
        <v>OPAC</v>
      </c>
    </row>
    <row r="12" spans="1:18" ht="27" x14ac:dyDescent="0.15">
      <c r="A12" s="1"/>
      <c r="B12" s="1" t="s">
        <v>3</v>
      </c>
      <c r="C12" s="20" t="s">
        <v>4</v>
      </c>
      <c r="D12" s="20" t="s">
        <v>11</v>
      </c>
      <c r="E12" s="20" t="s">
        <v>670</v>
      </c>
      <c r="F12" s="20" t="s">
        <v>671</v>
      </c>
      <c r="G12" s="13" t="s">
        <v>383</v>
      </c>
      <c r="H12" s="3" t="s">
        <v>696</v>
      </c>
      <c r="J12" s="2">
        <v>872334</v>
      </c>
      <c r="L12" s="16" t="str">
        <f t="shared" si="0"/>
        <v>OPAC</v>
      </c>
    </row>
    <row r="13" spans="1:18" ht="27" x14ac:dyDescent="0.15">
      <c r="A13" s="1"/>
      <c r="B13" s="1" t="s">
        <v>3</v>
      </c>
      <c r="C13" s="20" t="s">
        <v>4</v>
      </c>
      <c r="D13" s="20" t="s">
        <v>12</v>
      </c>
      <c r="E13" s="20" t="s">
        <v>670</v>
      </c>
      <c r="F13" s="20" t="s">
        <v>671</v>
      </c>
      <c r="G13" s="13" t="s">
        <v>383</v>
      </c>
      <c r="H13" s="3" t="s">
        <v>696</v>
      </c>
      <c r="J13" s="2">
        <v>872334</v>
      </c>
      <c r="L13" s="16" t="str">
        <f t="shared" si="0"/>
        <v>OPAC</v>
      </c>
    </row>
    <row r="14" spans="1:18" ht="27" x14ac:dyDescent="0.15">
      <c r="A14" s="1"/>
      <c r="B14" s="1" t="s">
        <v>3</v>
      </c>
      <c r="C14" s="20" t="s">
        <v>4</v>
      </c>
      <c r="D14" s="20" t="s">
        <v>13</v>
      </c>
      <c r="E14" s="20" t="s">
        <v>670</v>
      </c>
      <c r="F14" s="20" t="s">
        <v>671</v>
      </c>
      <c r="G14" s="13" t="s">
        <v>383</v>
      </c>
      <c r="H14" s="3" t="s">
        <v>696</v>
      </c>
      <c r="J14" s="2">
        <v>872334</v>
      </c>
      <c r="L14" s="16" t="str">
        <f t="shared" si="0"/>
        <v>OPAC</v>
      </c>
    </row>
    <row r="15" spans="1:18" ht="27" x14ac:dyDescent="0.15">
      <c r="A15" s="1"/>
      <c r="B15" s="1" t="s">
        <v>3</v>
      </c>
      <c r="C15" s="20" t="s">
        <v>4</v>
      </c>
      <c r="D15" s="20" t="s">
        <v>14</v>
      </c>
      <c r="E15" s="20" t="s">
        <v>670</v>
      </c>
      <c r="F15" s="20" t="s">
        <v>671</v>
      </c>
      <c r="G15" s="13" t="s">
        <v>383</v>
      </c>
      <c r="H15" s="3" t="s">
        <v>696</v>
      </c>
      <c r="J15" s="2">
        <v>872334</v>
      </c>
      <c r="L15" s="16" t="str">
        <f t="shared" si="0"/>
        <v>OPAC</v>
      </c>
    </row>
    <row r="16" spans="1:18" ht="27" x14ac:dyDescent="0.15">
      <c r="A16" s="1"/>
      <c r="B16" s="1" t="s">
        <v>3</v>
      </c>
      <c r="C16" s="20" t="s">
        <v>4</v>
      </c>
      <c r="D16" s="20" t="s">
        <v>14</v>
      </c>
      <c r="E16" s="20" t="s">
        <v>670</v>
      </c>
      <c r="F16" s="20" t="s">
        <v>671</v>
      </c>
      <c r="G16" s="13" t="s">
        <v>383</v>
      </c>
      <c r="H16" s="3" t="s">
        <v>696</v>
      </c>
      <c r="J16" s="2">
        <v>872334</v>
      </c>
      <c r="L16" s="16" t="str">
        <f t="shared" si="0"/>
        <v>OPAC</v>
      </c>
    </row>
    <row r="17" spans="1:12" ht="27" x14ac:dyDescent="0.15">
      <c r="A17" s="1"/>
      <c r="B17" s="1" t="s">
        <v>3</v>
      </c>
      <c r="C17" s="20" t="s">
        <v>4</v>
      </c>
      <c r="D17" s="20" t="s">
        <v>14</v>
      </c>
      <c r="E17" s="20" t="s">
        <v>670</v>
      </c>
      <c r="F17" s="20" t="s">
        <v>671</v>
      </c>
      <c r="G17" s="13" t="s">
        <v>383</v>
      </c>
      <c r="H17" s="3" t="s">
        <v>696</v>
      </c>
      <c r="J17" s="2">
        <v>872334</v>
      </c>
      <c r="L17" s="16" t="str">
        <f t="shared" si="0"/>
        <v>OPAC</v>
      </c>
    </row>
    <row r="18" spans="1:12" ht="27" x14ac:dyDescent="0.15">
      <c r="A18" s="1"/>
      <c r="B18" s="1" t="s">
        <v>3</v>
      </c>
      <c r="C18" s="20" t="s">
        <v>4</v>
      </c>
      <c r="D18" s="20" t="s">
        <v>14</v>
      </c>
      <c r="E18" s="20" t="s">
        <v>670</v>
      </c>
      <c r="F18" s="20" t="s">
        <v>671</v>
      </c>
      <c r="G18" s="13" t="s">
        <v>383</v>
      </c>
      <c r="H18" s="3" t="s">
        <v>696</v>
      </c>
      <c r="J18" s="2">
        <v>872334</v>
      </c>
      <c r="L18" s="16" t="str">
        <f t="shared" si="0"/>
        <v>OPAC</v>
      </c>
    </row>
    <row r="19" spans="1:12" ht="27" x14ac:dyDescent="0.15">
      <c r="A19" s="1"/>
      <c r="B19" s="1" t="s">
        <v>3</v>
      </c>
      <c r="C19" s="20" t="s">
        <v>4</v>
      </c>
      <c r="D19" s="20" t="s">
        <v>14</v>
      </c>
      <c r="E19" s="20" t="s">
        <v>670</v>
      </c>
      <c r="F19" s="20" t="s">
        <v>671</v>
      </c>
      <c r="G19" s="13" t="s">
        <v>383</v>
      </c>
      <c r="H19" s="3" t="s">
        <v>696</v>
      </c>
      <c r="J19" s="2">
        <v>872334</v>
      </c>
      <c r="L19" s="16" t="str">
        <f t="shared" si="0"/>
        <v>OPAC</v>
      </c>
    </row>
    <row r="20" spans="1:12" ht="27" x14ac:dyDescent="0.15">
      <c r="A20" s="1"/>
      <c r="B20" s="1" t="s">
        <v>3</v>
      </c>
      <c r="C20" s="20" t="s">
        <v>15</v>
      </c>
      <c r="D20" s="20" t="s">
        <v>16</v>
      </c>
      <c r="E20" s="20" t="s">
        <v>672</v>
      </c>
      <c r="F20" s="20" t="s">
        <v>671</v>
      </c>
      <c r="G20" s="13" t="s">
        <v>723</v>
      </c>
      <c r="H20" s="3" t="s">
        <v>698</v>
      </c>
    </row>
    <row r="21" spans="1:12" ht="27" x14ac:dyDescent="0.15">
      <c r="A21" s="1"/>
      <c r="B21" s="1" t="s">
        <v>3</v>
      </c>
      <c r="C21" s="20" t="s">
        <v>17</v>
      </c>
      <c r="D21" s="20" t="s">
        <v>16</v>
      </c>
      <c r="E21" s="20" t="s">
        <v>672</v>
      </c>
      <c r="F21" s="20" t="s">
        <v>671</v>
      </c>
      <c r="G21" s="13" t="s">
        <v>352</v>
      </c>
      <c r="H21" s="3" t="s">
        <v>698</v>
      </c>
    </row>
    <row r="22" spans="1:12" ht="27" x14ac:dyDescent="0.15">
      <c r="A22" s="1"/>
      <c r="B22" s="1" t="s">
        <v>3</v>
      </c>
      <c r="C22" s="20" t="s">
        <v>18</v>
      </c>
      <c r="D22" s="20" t="s">
        <v>16</v>
      </c>
      <c r="E22" s="20" t="s">
        <v>673</v>
      </c>
      <c r="F22" s="20" t="s">
        <v>671</v>
      </c>
      <c r="G22" s="13" t="s">
        <v>352</v>
      </c>
      <c r="H22" s="3" t="s">
        <v>698</v>
      </c>
    </row>
    <row r="23" spans="1:12" ht="27" x14ac:dyDescent="0.15">
      <c r="A23" s="1"/>
      <c r="B23" s="1" t="s">
        <v>3</v>
      </c>
      <c r="C23" s="20" t="s">
        <v>19</v>
      </c>
      <c r="D23" s="20" t="s">
        <v>16</v>
      </c>
      <c r="E23" s="20" t="s">
        <v>673</v>
      </c>
      <c r="F23" s="20" t="s">
        <v>671</v>
      </c>
      <c r="G23" s="13" t="s">
        <v>352</v>
      </c>
      <c r="H23" s="3" t="s">
        <v>698</v>
      </c>
    </row>
    <row r="24" spans="1:12" ht="27" x14ac:dyDescent="0.15">
      <c r="A24" s="1"/>
      <c r="B24" s="1" t="s">
        <v>3</v>
      </c>
      <c r="C24" s="20" t="s">
        <v>20</v>
      </c>
      <c r="D24" s="20" t="s">
        <v>21</v>
      </c>
      <c r="E24" s="20" t="s">
        <v>673</v>
      </c>
      <c r="F24" s="20" t="s">
        <v>671</v>
      </c>
      <c r="G24" s="13" t="s">
        <v>352</v>
      </c>
      <c r="H24" s="3" t="s">
        <v>698</v>
      </c>
    </row>
    <row r="25" spans="1:12" ht="27" x14ac:dyDescent="0.15">
      <c r="A25" s="1"/>
      <c r="B25" s="1" t="s">
        <v>3</v>
      </c>
      <c r="C25" s="20" t="s">
        <v>23</v>
      </c>
      <c r="D25" s="20" t="s">
        <v>25</v>
      </c>
      <c r="E25" s="20" t="s">
        <v>670</v>
      </c>
      <c r="F25" s="20" t="s">
        <v>671</v>
      </c>
      <c r="G25" s="13" t="s">
        <v>699</v>
      </c>
      <c r="H25" s="3" t="s">
        <v>698</v>
      </c>
    </row>
    <row r="26" spans="1:12" ht="40.5" x14ac:dyDescent="0.15">
      <c r="A26" s="1"/>
      <c r="B26" s="1" t="s">
        <v>3</v>
      </c>
      <c r="C26" s="20" t="s">
        <v>22</v>
      </c>
      <c r="D26" s="20" t="s">
        <v>26</v>
      </c>
      <c r="E26" s="20" t="s">
        <v>670</v>
      </c>
      <c r="F26" s="20" t="s">
        <v>671</v>
      </c>
      <c r="G26" s="13" t="s">
        <v>700</v>
      </c>
      <c r="H26" s="3" t="s">
        <v>696</v>
      </c>
      <c r="J26" s="2">
        <v>879133</v>
      </c>
      <c r="L26" s="16" t="str">
        <f>HYPERLINK("http://klibs1.kj.yamagata-u.ac.jp/mylimedio/search/search.do?keyword=%23ID%3D"&amp;J26,"OPAC")</f>
        <v>OPAC</v>
      </c>
    </row>
    <row r="27" spans="1:12" ht="40.5" x14ac:dyDescent="0.15">
      <c r="A27" s="1"/>
      <c r="B27" s="1" t="s">
        <v>3</v>
      </c>
      <c r="C27" s="20" t="s">
        <v>22</v>
      </c>
      <c r="D27" s="20" t="s">
        <v>27</v>
      </c>
      <c r="E27" s="20" t="s">
        <v>670</v>
      </c>
      <c r="F27" s="20" t="s">
        <v>671</v>
      </c>
      <c r="G27" s="13" t="s">
        <v>701</v>
      </c>
      <c r="H27" s="3" t="s">
        <v>696</v>
      </c>
      <c r="J27" s="2">
        <v>879123</v>
      </c>
      <c r="K27" s="2" t="s">
        <v>667</v>
      </c>
      <c r="L27" s="16" t="str">
        <f>HYPERLINK("http://klibs1.kj.yamagata-u.ac.jp/mylimedio/search/search.do?keyword=%23ID%3D"&amp;J27,"OPAC")</f>
        <v>OPAC</v>
      </c>
    </row>
    <row r="28" spans="1:12" ht="27" x14ac:dyDescent="0.15">
      <c r="A28" s="1"/>
      <c r="B28" s="1" t="s">
        <v>3</v>
      </c>
      <c r="C28" s="20" t="s">
        <v>23</v>
      </c>
      <c r="D28" s="20" t="s">
        <v>28</v>
      </c>
      <c r="E28" s="20" t="s">
        <v>670</v>
      </c>
      <c r="F28" s="20" t="s">
        <v>671</v>
      </c>
      <c r="G28" s="13" t="s">
        <v>702</v>
      </c>
      <c r="H28" s="3" t="s">
        <v>696</v>
      </c>
      <c r="J28" s="2">
        <v>879135</v>
      </c>
      <c r="L28" s="16" t="str">
        <f>HYPERLINK("http://klibs1.kj.yamagata-u.ac.jp/mylimedio/search/search.do?keyword=%23ID%3D"&amp;J28,"OPAC")</f>
        <v>OPAC</v>
      </c>
    </row>
    <row r="29" spans="1:12" ht="27" x14ac:dyDescent="0.15">
      <c r="A29" s="1"/>
      <c r="B29" s="1" t="s">
        <v>3</v>
      </c>
      <c r="C29" s="20" t="s">
        <v>23</v>
      </c>
      <c r="D29" s="20" t="s">
        <v>29</v>
      </c>
      <c r="E29" s="20" t="s">
        <v>670</v>
      </c>
      <c r="F29" s="20" t="s">
        <v>671</v>
      </c>
      <c r="G29" s="13" t="s">
        <v>354</v>
      </c>
      <c r="H29" s="3" t="s">
        <v>698</v>
      </c>
    </row>
    <row r="30" spans="1:12" ht="40.5" x14ac:dyDescent="0.15">
      <c r="A30" s="1"/>
      <c r="B30" s="1" t="s">
        <v>3</v>
      </c>
      <c r="C30" s="20" t="s">
        <v>23</v>
      </c>
      <c r="D30" s="20" t="s">
        <v>30</v>
      </c>
      <c r="E30" s="20" t="s">
        <v>670</v>
      </c>
      <c r="F30" s="20" t="s">
        <v>671</v>
      </c>
      <c r="G30" s="13" t="s">
        <v>385</v>
      </c>
      <c r="H30" s="3" t="s">
        <v>696</v>
      </c>
      <c r="J30" s="2">
        <v>656818</v>
      </c>
      <c r="L30" s="16" t="str">
        <f>HYPERLINK("http://klibs1.kj.yamagata-u.ac.jp/mylimedio/search/search.do?keyword=%23ID%3D"&amp;J30,"OPAC")</f>
        <v>OPAC</v>
      </c>
    </row>
    <row r="31" spans="1:12" ht="40.5" x14ac:dyDescent="0.15">
      <c r="A31" s="1"/>
      <c r="B31" s="1" t="s">
        <v>3</v>
      </c>
      <c r="C31" s="20" t="s">
        <v>31</v>
      </c>
      <c r="D31" s="20" t="s">
        <v>32</v>
      </c>
      <c r="E31" s="20" t="s">
        <v>672</v>
      </c>
      <c r="F31" s="20" t="s">
        <v>671</v>
      </c>
      <c r="G31" s="13" t="s">
        <v>355</v>
      </c>
      <c r="H31" s="3" t="s">
        <v>698</v>
      </c>
    </row>
    <row r="32" spans="1:12" ht="40.5" x14ac:dyDescent="0.15">
      <c r="A32" s="1"/>
      <c r="B32" s="1" t="s">
        <v>3</v>
      </c>
      <c r="C32" s="20" t="s">
        <v>31</v>
      </c>
      <c r="D32" s="20" t="s">
        <v>33</v>
      </c>
      <c r="E32" s="20" t="s">
        <v>670</v>
      </c>
      <c r="F32" s="20" t="s">
        <v>671</v>
      </c>
      <c r="G32" s="13" t="s">
        <v>355</v>
      </c>
      <c r="H32" s="3" t="s">
        <v>698</v>
      </c>
    </row>
    <row r="33" spans="1:12" ht="27" x14ac:dyDescent="0.15">
      <c r="A33" s="1"/>
      <c r="B33" s="1" t="s">
        <v>3</v>
      </c>
      <c r="C33" s="20" t="s">
        <v>22</v>
      </c>
      <c r="D33" s="20" t="s">
        <v>34</v>
      </c>
      <c r="E33" s="20" t="s">
        <v>670</v>
      </c>
      <c r="F33" s="20" t="s">
        <v>671</v>
      </c>
      <c r="G33" s="13" t="s">
        <v>386</v>
      </c>
      <c r="H33" s="3" t="s">
        <v>696</v>
      </c>
      <c r="J33" s="2">
        <v>834425</v>
      </c>
      <c r="K33" s="2" t="s">
        <v>667</v>
      </c>
      <c r="L33" s="16" t="str">
        <f>HYPERLINK("http://klibs1.kj.yamagata-u.ac.jp/mylimedio/search/search.do?keyword=%23ID%3D"&amp;J33,"OPAC")</f>
        <v>OPAC</v>
      </c>
    </row>
    <row r="34" spans="1:12" ht="27" x14ac:dyDescent="0.15">
      <c r="A34" s="1"/>
      <c r="B34" s="1" t="s">
        <v>3</v>
      </c>
      <c r="C34" s="20" t="s">
        <v>22</v>
      </c>
      <c r="D34" s="20" t="s">
        <v>29</v>
      </c>
      <c r="E34" s="20" t="s">
        <v>670</v>
      </c>
      <c r="F34" s="20" t="s">
        <v>671</v>
      </c>
      <c r="G34" s="13" t="s">
        <v>354</v>
      </c>
      <c r="H34" s="3" t="s">
        <v>698</v>
      </c>
    </row>
    <row r="35" spans="1:12" ht="40.5" x14ac:dyDescent="0.15">
      <c r="A35" s="1"/>
      <c r="B35" s="1" t="s">
        <v>3</v>
      </c>
      <c r="C35" s="20" t="s">
        <v>23</v>
      </c>
      <c r="D35" s="20" t="s">
        <v>35</v>
      </c>
      <c r="E35" s="20" t="s">
        <v>670</v>
      </c>
      <c r="F35" s="20" t="s">
        <v>671</v>
      </c>
      <c r="G35" s="13" t="s">
        <v>717</v>
      </c>
      <c r="H35" s="3" t="s">
        <v>696</v>
      </c>
      <c r="J35" s="2">
        <v>879190</v>
      </c>
      <c r="L35" s="16" t="str">
        <f t="shared" ref="L35:L40" si="1">HYPERLINK("http://klibs1.kj.yamagata-u.ac.jp/mylimedio/search/search.do?keyword=%23ID%3D"&amp;J35,"OPAC")</f>
        <v>OPAC</v>
      </c>
    </row>
    <row r="36" spans="1:12" ht="27" x14ac:dyDescent="0.15">
      <c r="A36" s="1"/>
      <c r="B36" s="1" t="s">
        <v>3</v>
      </c>
      <c r="C36" s="20" t="s">
        <v>23</v>
      </c>
      <c r="D36" s="20" t="s">
        <v>35</v>
      </c>
      <c r="E36" s="20" t="s">
        <v>670</v>
      </c>
      <c r="F36" s="20" t="s">
        <v>671</v>
      </c>
      <c r="G36" s="13" t="s">
        <v>461</v>
      </c>
      <c r="H36" s="3" t="s">
        <v>696</v>
      </c>
      <c r="J36" s="2">
        <v>843135</v>
      </c>
      <c r="K36" s="2" t="s">
        <v>667</v>
      </c>
      <c r="L36" s="16" t="str">
        <f t="shared" si="1"/>
        <v>OPAC</v>
      </c>
    </row>
    <row r="37" spans="1:12" ht="27" x14ac:dyDescent="0.15">
      <c r="A37" s="1"/>
      <c r="B37" s="1" t="s">
        <v>3</v>
      </c>
      <c r="C37" s="20" t="s">
        <v>23</v>
      </c>
      <c r="D37" s="20" t="s">
        <v>35</v>
      </c>
      <c r="E37" s="20" t="s">
        <v>670</v>
      </c>
      <c r="F37" s="20" t="s">
        <v>671</v>
      </c>
      <c r="G37" s="13" t="s">
        <v>462</v>
      </c>
      <c r="H37" s="3" t="s">
        <v>696</v>
      </c>
      <c r="J37" s="2">
        <v>843137</v>
      </c>
      <c r="K37" s="2" t="s">
        <v>667</v>
      </c>
      <c r="L37" s="16" t="str">
        <f t="shared" si="1"/>
        <v>OPAC</v>
      </c>
    </row>
    <row r="38" spans="1:12" ht="27" x14ac:dyDescent="0.15">
      <c r="A38" s="1"/>
      <c r="B38" s="1" t="s">
        <v>3</v>
      </c>
      <c r="C38" s="20" t="s">
        <v>23</v>
      </c>
      <c r="D38" s="20" t="s">
        <v>28</v>
      </c>
      <c r="E38" s="20" t="s">
        <v>670</v>
      </c>
      <c r="F38" s="20" t="s">
        <v>671</v>
      </c>
      <c r="G38" s="13" t="s">
        <v>356</v>
      </c>
      <c r="H38" s="3" t="s">
        <v>696</v>
      </c>
      <c r="J38" s="2">
        <v>879135</v>
      </c>
      <c r="L38" s="16" t="str">
        <f t="shared" si="1"/>
        <v>OPAC</v>
      </c>
    </row>
    <row r="39" spans="1:12" ht="40.5" x14ac:dyDescent="0.15">
      <c r="A39" s="1"/>
      <c r="B39" s="1" t="s">
        <v>3</v>
      </c>
      <c r="C39" s="20" t="s">
        <v>23</v>
      </c>
      <c r="D39" s="20" t="s">
        <v>27</v>
      </c>
      <c r="E39" s="20" t="s">
        <v>670</v>
      </c>
      <c r="F39" s="20" t="s">
        <v>671</v>
      </c>
      <c r="G39" s="13" t="s">
        <v>353</v>
      </c>
      <c r="H39" s="3" t="s">
        <v>696</v>
      </c>
      <c r="J39" s="2">
        <v>879123</v>
      </c>
      <c r="K39" s="2" t="s">
        <v>667</v>
      </c>
      <c r="L39" s="16" t="str">
        <f t="shared" si="1"/>
        <v>OPAC</v>
      </c>
    </row>
    <row r="40" spans="1:12" ht="40.5" x14ac:dyDescent="0.15">
      <c r="A40" s="1"/>
      <c r="B40" s="1" t="s">
        <v>3</v>
      </c>
      <c r="C40" s="20" t="s">
        <v>22</v>
      </c>
      <c r="D40" s="20" t="s">
        <v>36</v>
      </c>
      <c r="E40" s="20" t="s">
        <v>670</v>
      </c>
      <c r="F40" s="20" t="s">
        <v>671</v>
      </c>
      <c r="G40" s="13" t="s">
        <v>716</v>
      </c>
      <c r="H40" s="3" t="s">
        <v>696</v>
      </c>
      <c r="J40" s="2">
        <v>878882</v>
      </c>
      <c r="L40" s="16" t="str">
        <f t="shared" si="1"/>
        <v>OPAC</v>
      </c>
    </row>
    <row r="41" spans="1:12" ht="40.5" x14ac:dyDescent="0.15">
      <c r="A41" s="1"/>
      <c r="B41" s="1" t="s">
        <v>3</v>
      </c>
      <c r="C41" s="20" t="s">
        <v>31</v>
      </c>
      <c r="D41" s="20" t="s">
        <v>37</v>
      </c>
      <c r="E41" s="20" t="s">
        <v>670</v>
      </c>
      <c r="F41" s="20" t="s">
        <v>671</v>
      </c>
      <c r="G41" s="13" t="s">
        <v>355</v>
      </c>
      <c r="H41" s="3" t="s">
        <v>698</v>
      </c>
    </row>
    <row r="42" spans="1:12" ht="40.5" x14ac:dyDescent="0.15">
      <c r="A42" s="1"/>
      <c r="B42" s="1" t="s">
        <v>3</v>
      </c>
      <c r="C42" s="20" t="s">
        <v>31</v>
      </c>
      <c r="D42" s="20" t="s">
        <v>33</v>
      </c>
      <c r="E42" s="20" t="s">
        <v>670</v>
      </c>
      <c r="F42" s="20" t="s">
        <v>671</v>
      </c>
      <c r="G42" s="13" t="s">
        <v>355</v>
      </c>
      <c r="H42" s="3" t="s">
        <v>698</v>
      </c>
    </row>
    <row r="43" spans="1:12" ht="27" x14ac:dyDescent="0.15">
      <c r="A43" s="1"/>
      <c r="B43" s="1" t="s">
        <v>3</v>
      </c>
      <c r="C43" s="20" t="s">
        <v>38</v>
      </c>
      <c r="D43" s="20" t="s">
        <v>39</v>
      </c>
      <c r="E43" s="20" t="s">
        <v>672</v>
      </c>
      <c r="F43" s="20" t="s">
        <v>671</v>
      </c>
      <c r="G43" s="13" t="s">
        <v>387</v>
      </c>
      <c r="H43" s="3" t="s">
        <v>696</v>
      </c>
      <c r="J43" s="2">
        <v>145567</v>
      </c>
      <c r="L43" s="16" t="str">
        <f>HYPERLINK("http://klibs1.kj.yamagata-u.ac.jp/mylimedio/search/search.do?keyword=%23ID%3D"&amp;J43,"OPAC")</f>
        <v>OPAC</v>
      </c>
    </row>
    <row r="44" spans="1:12" ht="40.5" x14ac:dyDescent="0.15">
      <c r="A44" s="1"/>
      <c r="B44" s="1" t="s">
        <v>3</v>
      </c>
      <c r="C44" s="20" t="s">
        <v>31</v>
      </c>
      <c r="D44" s="20" t="s">
        <v>37</v>
      </c>
      <c r="E44" s="20" t="s">
        <v>672</v>
      </c>
      <c r="F44" s="20" t="s">
        <v>671</v>
      </c>
      <c r="G44" s="13" t="s">
        <v>355</v>
      </c>
      <c r="H44" s="3" t="s">
        <v>698</v>
      </c>
    </row>
    <row r="45" spans="1:12" ht="40.5" x14ac:dyDescent="0.15">
      <c r="A45" s="1"/>
      <c r="B45" s="1" t="s">
        <v>3</v>
      </c>
      <c r="C45" s="20" t="s">
        <v>31</v>
      </c>
      <c r="D45" s="20" t="s">
        <v>33</v>
      </c>
      <c r="E45" s="20" t="s">
        <v>672</v>
      </c>
      <c r="F45" s="20" t="s">
        <v>671</v>
      </c>
      <c r="G45" s="13" t="s">
        <v>355</v>
      </c>
      <c r="H45" s="3" t="s">
        <v>698</v>
      </c>
    </row>
    <row r="46" spans="1:12" ht="27" x14ac:dyDescent="0.15">
      <c r="A46" s="1"/>
      <c r="B46" s="1" t="s">
        <v>3</v>
      </c>
      <c r="C46" s="20" t="s">
        <v>22</v>
      </c>
      <c r="D46" s="20" t="s">
        <v>34</v>
      </c>
      <c r="E46" s="20" t="s">
        <v>670</v>
      </c>
      <c r="F46" s="20" t="s">
        <v>671</v>
      </c>
      <c r="G46" s="13" t="s">
        <v>386</v>
      </c>
      <c r="H46" s="3" t="s">
        <v>696</v>
      </c>
      <c r="J46" s="2">
        <v>834425</v>
      </c>
      <c r="K46" s="2" t="s">
        <v>667</v>
      </c>
      <c r="L46" s="16" t="str">
        <f>HYPERLINK("http://klibs1.kj.yamagata-u.ac.jp/mylimedio/search/search.do?keyword=%23ID%3D"&amp;J46,"OPAC")</f>
        <v>OPAC</v>
      </c>
    </row>
    <row r="47" spans="1:12" ht="27" x14ac:dyDescent="0.15">
      <c r="A47" s="1"/>
      <c r="B47" s="1" t="s">
        <v>3</v>
      </c>
      <c r="C47" s="20" t="s">
        <v>22</v>
      </c>
      <c r="D47" s="20" t="s">
        <v>29</v>
      </c>
      <c r="E47" s="20" t="s">
        <v>670</v>
      </c>
      <c r="F47" s="20" t="s">
        <v>671</v>
      </c>
      <c r="G47" s="13" t="s">
        <v>354</v>
      </c>
      <c r="H47" s="3" t="s">
        <v>698</v>
      </c>
    </row>
    <row r="48" spans="1:12" ht="40.5" x14ac:dyDescent="0.15">
      <c r="A48" s="1"/>
      <c r="B48" s="1" t="s">
        <v>3</v>
      </c>
      <c r="C48" s="20" t="s">
        <v>23</v>
      </c>
      <c r="D48" s="20" t="s">
        <v>27</v>
      </c>
      <c r="E48" s="20" t="s">
        <v>670</v>
      </c>
      <c r="F48" s="20" t="s">
        <v>671</v>
      </c>
      <c r="G48" s="13" t="s">
        <v>353</v>
      </c>
      <c r="H48" s="3" t="s">
        <v>696</v>
      </c>
      <c r="J48" s="2">
        <v>879123</v>
      </c>
      <c r="K48" s="2" t="s">
        <v>667</v>
      </c>
      <c r="L48" s="16" t="str">
        <f t="shared" ref="L48:L75" si="2">HYPERLINK("http://klibs1.kj.yamagata-u.ac.jp/mylimedio/search/search.do?keyword=%23ID%3D"&amp;J48,"OPAC")</f>
        <v>OPAC</v>
      </c>
    </row>
    <row r="49" spans="1:12" ht="27" x14ac:dyDescent="0.15">
      <c r="A49" s="1"/>
      <c r="B49" s="1" t="s">
        <v>3</v>
      </c>
      <c r="C49" s="20" t="s">
        <v>23</v>
      </c>
      <c r="D49" s="20" t="s">
        <v>40</v>
      </c>
      <c r="E49" s="20" t="s">
        <v>670</v>
      </c>
      <c r="F49" s="20" t="s">
        <v>671</v>
      </c>
      <c r="G49" s="13" t="s">
        <v>754</v>
      </c>
      <c r="H49" s="3" t="s">
        <v>696</v>
      </c>
      <c r="J49" s="2">
        <v>879197</v>
      </c>
      <c r="L49" s="16" t="str">
        <f t="shared" si="2"/>
        <v>OPAC</v>
      </c>
    </row>
    <row r="50" spans="1:12" ht="27" x14ac:dyDescent="0.15">
      <c r="A50" s="1"/>
      <c r="B50" s="1" t="s">
        <v>3</v>
      </c>
      <c r="C50" s="20" t="s">
        <v>22</v>
      </c>
      <c r="D50" s="20" t="s">
        <v>28</v>
      </c>
      <c r="E50" s="20" t="s">
        <v>670</v>
      </c>
      <c r="F50" s="20" t="s">
        <v>671</v>
      </c>
      <c r="G50" s="13" t="s">
        <v>389</v>
      </c>
      <c r="H50" s="3" t="s">
        <v>696</v>
      </c>
      <c r="J50" s="2">
        <v>879156</v>
      </c>
      <c r="L50" s="16" t="str">
        <f t="shared" si="2"/>
        <v>OPAC</v>
      </c>
    </row>
    <row r="51" spans="1:12" ht="40.5" x14ac:dyDescent="0.15">
      <c r="A51" s="1"/>
      <c r="B51" s="1" t="s">
        <v>3</v>
      </c>
      <c r="C51" s="20" t="s">
        <v>23</v>
      </c>
      <c r="D51" s="20" t="s">
        <v>41</v>
      </c>
      <c r="E51" s="20" t="s">
        <v>670</v>
      </c>
      <c r="F51" s="20" t="s">
        <v>671</v>
      </c>
      <c r="G51" s="13" t="s">
        <v>390</v>
      </c>
      <c r="H51" s="3" t="s">
        <v>696</v>
      </c>
      <c r="L51" s="16" t="str">
        <f t="shared" si="2"/>
        <v>OPAC</v>
      </c>
    </row>
    <row r="52" spans="1:12" ht="40.5" x14ac:dyDescent="0.15">
      <c r="A52" s="1"/>
      <c r="B52" s="1" t="s">
        <v>3</v>
      </c>
      <c r="C52" s="20" t="s">
        <v>22</v>
      </c>
      <c r="D52" s="20" t="s">
        <v>36</v>
      </c>
      <c r="E52" s="20" t="s">
        <v>670</v>
      </c>
      <c r="F52" s="20" t="s">
        <v>671</v>
      </c>
      <c r="G52" s="13" t="s">
        <v>357</v>
      </c>
      <c r="H52" s="3" t="s">
        <v>696</v>
      </c>
      <c r="J52" s="2">
        <v>878882</v>
      </c>
      <c r="L52" s="16" t="str">
        <f t="shared" si="2"/>
        <v>OPAC</v>
      </c>
    </row>
    <row r="53" spans="1:12" ht="40.5" x14ac:dyDescent="0.15">
      <c r="A53" s="1"/>
      <c r="B53" s="1" t="s">
        <v>3</v>
      </c>
      <c r="C53" s="20" t="s">
        <v>23</v>
      </c>
      <c r="D53" s="20" t="s">
        <v>35</v>
      </c>
      <c r="E53" s="20" t="s">
        <v>670</v>
      </c>
      <c r="F53" s="20" t="s">
        <v>671</v>
      </c>
      <c r="G53" s="13" t="s">
        <v>460</v>
      </c>
      <c r="H53" s="3" t="s">
        <v>696</v>
      </c>
      <c r="J53" s="2">
        <v>879190</v>
      </c>
      <c r="L53" s="16" t="str">
        <f t="shared" si="2"/>
        <v>OPAC</v>
      </c>
    </row>
    <row r="54" spans="1:12" ht="27" x14ac:dyDescent="0.15">
      <c r="A54" s="1"/>
      <c r="B54" s="1" t="s">
        <v>3</v>
      </c>
      <c r="C54" s="20" t="s">
        <v>23</v>
      </c>
      <c r="D54" s="20" t="s">
        <v>35</v>
      </c>
      <c r="E54" s="20" t="s">
        <v>670</v>
      </c>
      <c r="F54" s="20" t="s">
        <v>671</v>
      </c>
      <c r="G54" s="13" t="s">
        <v>461</v>
      </c>
      <c r="H54" s="3" t="s">
        <v>696</v>
      </c>
      <c r="K54" s="2" t="s">
        <v>667</v>
      </c>
      <c r="L54" s="16" t="str">
        <f t="shared" si="2"/>
        <v>OPAC</v>
      </c>
    </row>
    <row r="55" spans="1:12" ht="27" x14ac:dyDescent="0.15">
      <c r="A55" s="1"/>
      <c r="B55" s="1" t="s">
        <v>3</v>
      </c>
      <c r="C55" s="20" t="s">
        <v>23</v>
      </c>
      <c r="D55" s="20" t="s">
        <v>35</v>
      </c>
      <c r="E55" s="20" t="s">
        <v>670</v>
      </c>
      <c r="F55" s="20" t="s">
        <v>671</v>
      </c>
      <c r="G55" s="13" t="s">
        <v>462</v>
      </c>
      <c r="H55" s="3" t="s">
        <v>696</v>
      </c>
      <c r="K55" s="2" t="s">
        <v>667</v>
      </c>
      <c r="L55" s="16" t="str">
        <f t="shared" si="2"/>
        <v>OPAC</v>
      </c>
    </row>
    <row r="56" spans="1:12" ht="27" x14ac:dyDescent="0.15">
      <c r="A56" s="1"/>
      <c r="B56" s="1" t="s">
        <v>3</v>
      </c>
      <c r="C56" s="20" t="s">
        <v>4</v>
      </c>
      <c r="D56" s="20" t="s">
        <v>42</v>
      </c>
      <c r="E56" s="20" t="s">
        <v>670</v>
      </c>
      <c r="F56" s="20" t="s">
        <v>671</v>
      </c>
      <c r="G56" s="13" t="s">
        <v>383</v>
      </c>
      <c r="H56" s="3" t="s">
        <v>696</v>
      </c>
      <c r="L56" s="16" t="str">
        <f t="shared" si="2"/>
        <v>OPAC</v>
      </c>
    </row>
    <row r="57" spans="1:12" ht="27" x14ac:dyDescent="0.15">
      <c r="A57" s="1"/>
      <c r="B57" s="1" t="s">
        <v>3</v>
      </c>
      <c r="C57" s="20" t="s">
        <v>4</v>
      </c>
      <c r="D57" s="20" t="s">
        <v>14</v>
      </c>
      <c r="E57" s="20" t="s">
        <v>670</v>
      </c>
      <c r="F57" s="20" t="s">
        <v>671</v>
      </c>
      <c r="G57" s="13" t="s">
        <v>383</v>
      </c>
      <c r="H57" s="3" t="s">
        <v>696</v>
      </c>
      <c r="L57" s="16" t="str">
        <f t="shared" si="2"/>
        <v>OPAC</v>
      </c>
    </row>
    <row r="58" spans="1:12" ht="27" x14ac:dyDescent="0.15">
      <c r="A58" s="1"/>
      <c r="B58" s="1" t="s">
        <v>3</v>
      </c>
      <c r="C58" s="20" t="s">
        <v>4</v>
      </c>
      <c r="D58" s="20" t="s">
        <v>14</v>
      </c>
      <c r="E58" s="20" t="s">
        <v>670</v>
      </c>
      <c r="F58" s="20" t="s">
        <v>671</v>
      </c>
      <c r="G58" s="13" t="s">
        <v>383</v>
      </c>
      <c r="H58" s="3" t="s">
        <v>696</v>
      </c>
      <c r="L58" s="16" t="str">
        <f t="shared" si="2"/>
        <v>OPAC</v>
      </c>
    </row>
    <row r="59" spans="1:12" ht="27" x14ac:dyDescent="0.15">
      <c r="A59" s="1"/>
      <c r="B59" s="1" t="s">
        <v>3</v>
      </c>
      <c r="C59" s="20" t="s">
        <v>4</v>
      </c>
      <c r="D59" s="20" t="s">
        <v>43</v>
      </c>
      <c r="E59" s="20" t="s">
        <v>670</v>
      </c>
      <c r="F59" s="20" t="s">
        <v>671</v>
      </c>
      <c r="G59" s="13" t="s">
        <v>383</v>
      </c>
      <c r="H59" s="3" t="s">
        <v>696</v>
      </c>
      <c r="L59" s="16" t="str">
        <f t="shared" si="2"/>
        <v>OPAC</v>
      </c>
    </row>
    <row r="60" spans="1:12" ht="27" x14ac:dyDescent="0.15">
      <c r="A60" s="1"/>
      <c r="B60" s="1" t="s">
        <v>3</v>
      </c>
      <c r="C60" s="20" t="s">
        <v>4</v>
      </c>
      <c r="D60" s="20" t="s">
        <v>44</v>
      </c>
      <c r="E60" s="20" t="s">
        <v>670</v>
      </c>
      <c r="F60" s="20" t="s">
        <v>671</v>
      </c>
      <c r="G60" s="13" t="s">
        <v>383</v>
      </c>
      <c r="H60" s="3" t="s">
        <v>696</v>
      </c>
      <c r="L60" s="16" t="str">
        <f t="shared" si="2"/>
        <v>OPAC</v>
      </c>
    </row>
    <row r="61" spans="1:12" ht="27" x14ac:dyDescent="0.15">
      <c r="A61" s="1"/>
      <c r="B61" s="1" t="s">
        <v>3</v>
      </c>
      <c r="C61" s="20" t="s">
        <v>4</v>
      </c>
      <c r="D61" s="20" t="s">
        <v>45</v>
      </c>
      <c r="E61" s="20" t="s">
        <v>670</v>
      </c>
      <c r="F61" s="20" t="s">
        <v>671</v>
      </c>
      <c r="G61" s="13" t="s">
        <v>383</v>
      </c>
      <c r="H61" s="3" t="s">
        <v>696</v>
      </c>
      <c r="L61" s="16" t="str">
        <f t="shared" si="2"/>
        <v>OPAC</v>
      </c>
    </row>
    <row r="62" spans="1:12" ht="27" x14ac:dyDescent="0.15">
      <c r="A62" s="1"/>
      <c r="B62" s="1" t="s">
        <v>3</v>
      </c>
      <c r="C62" s="20" t="s">
        <v>4</v>
      </c>
      <c r="D62" s="20" t="s">
        <v>46</v>
      </c>
      <c r="E62" s="20" t="s">
        <v>670</v>
      </c>
      <c r="F62" s="20" t="s">
        <v>671</v>
      </c>
      <c r="G62" s="13" t="s">
        <v>383</v>
      </c>
      <c r="H62" s="3" t="s">
        <v>696</v>
      </c>
      <c r="L62" s="16" t="str">
        <f t="shared" si="2"/>
        <v>OPAC</v>
      </c>
    </row>
    <row r="63" spans="1:12" ht="27" x14ac:dyDescent="0.15">
      <c r="A63" s="1"/>
      <c r="B63" s="1" t="s">
        <v>3</v>
      </c>
      <c r="C63" s="20" t="s">
        <v>4</v>
      </c>
      <c r="D63" s="20" t="s">
        <v>47</v>
      </c>
      <c r="E63" s="20" t="s">
        <v>670</v>
      </c>
      <c r="F63" s="20" t="s">
        <v>671</v>
      </c>
      <c r="G63" s="13" t="s">
        <v>383</v>
      </c>
      <c r="H63" s="3" t="s">
        <v>696</v>
      </c>
      <c r="L63" s="16" t="str">
        <f t="shared" si="2"/>
        <v>OPAC</v>
      </c>
    </row>
    <row r="64" spans="1:12" ht="27" x14ac:dyDescent="0.15">
      <c r="A64" s="1"/>
      <c r="B64" s="1" t="s">
        <v>3</v>
      </c>
      <c r="C64" s="20" t="s">
        <v>4</v>
      </c>
      <c r="D64" s="20" t="s">
        <v>48</v>
      </c>
      <c r="E64" s="20" t="s">
        <v>670</v>
      </c>
      <c r="F64" s="20" t="s">
        <v>671</v>
      </c>
      <c r="G64" s="13" t="s">
        <v>383</v>
      </c>
      <c r="H64" s="3" t="s">
        <v>696</v>
      </c>
      <c r="L64" s="16" t="str">
        <f t="shared" si="2"/>
        <v>OPAC</v>
      </c>
    </row>
    <row r="65" spans="1:12" ht="27" x14ac:dyDescent="0.15">
      <c r="A65" s="1"/>
      <c r="B65" s="1" t="s">
        <v>3</v>
      </c>
      <c r="C65" s="20" t="s">
        <v>4</v>
      </c>
      <c r="D65" s="20" t="s">
        <v>49</v>
      </c>
      <c r="E65" s="20" t="s">
        <v>670</v>
      </c>
      <c r="F65" s="20" t="s">
        <v>671</v>
      </c>
      <c r="G65" s="13" t="s">
        <v>383</v>
      </c>
      <c r="H65" s="3" t="s">
        <v>696</v>
      </c>
      <c r="L65" s="16" t="str">
        <f t="shared" si="2"/>
        <v>OPAC</v>
      </c>
    </row>
    <row r="66" spans="1:12" ht="27" x14ac:dyDescent="0.15">
      <c r="A66" s="1"/>
      <c r="B66" s="1" t="s">
        <v>3</v>
      </c>
      <c r="C66" s="20" t="s">
        <v>4</v>
      </c>
      <c r="D66" s="20" t="s">
        <v>50</v>
      </c>
      <c r="E66" s="20" t="s">
        <v>670</v>
      </c>
      <c r="F66" s="20" t="s">
        <v>671</v>
      </c>
      <c r="G66" s="13" t="s">
        <v>383</v>
      </c>
      <c r="H66" s="3" t="s">
        <v>696</v>
      </c>
      <c r="L66" s="16" t="str">
        <f t="shared" si="2"/>
        <v>OPAC</v>
      </c>
    </row>
    <row r="67" spans="1:12" ht="40.5" x14ac:dyDescent="0.15">
      <c r="A67" s="1"/>
      <c r="B67" s="1" t="s">
        <v>3</v>
      </c>
      <c r="C67" s="20" t="s">
        <v>4</v>
      </c>
      <c r="D67" s="20" t="s">
        <v>51</v>
      </c>
      <c r="E67" s="20" t="s">
        <v>670</v>
      </c>
      <c r="F67" s="20" t="s">
        <v>671</v>
      </c>
      <c r="G67" s="13" t="s">
        <v>383</v>
      </c>
      <c r="H67" s="3" t="s">
        <v>696</v>
      </c>
      <c r="L67" s="16" t="str">
        <f t="shared" si="2"/>
        <v>OPAC</v>
      </c>
    </row>
    <row r="68" spans="1:12" ht="27" x14ac:dyDescent="0.15">
      <c r="A68" s="1"/>
      <c r="B68" s="1" t="s">
        <v>3</v>
      </c>
      <c r="C68" s="20" t="s">
        <v>4</v>
      </c>
      <c r="D68" s="20" t="s">
        <v>52</v>
      </c>
      <c r="E68" s="20" t="s">
        <v>670</v>
      </c>
      <c r="F68" s="20" t="s">
        <v>671</v>
      </c>
      <c r="G68" s="13" t="s">
        <v>383</v>
      </c>
      <c r="H68" s="3" t="s">
        <v>696</v>
      </c>
      <c r="L68" s="16" t="str">
        <f t="shared" si="2"/>
        <v>OPAC</v>
      </c>
    </row>
    <row r="69" spans="1:12" ht="27" x14ac:dyDescent="0.15">
      <c r="A69" s="1"/>
      <c r="B69" s="1" t="s">
        <v>3</v>
      </c>
      <c r="C69" s="20" t="s">
        <v>4</v>
      </c>
      <c r="D69" s="20" t="s">
        <v>53</v>
      </c>
      <c r="E69" s="20" t="s">
        <v>670</v>
      </c>
      <c r="F69" s="20" t="s">
        <v>671</v>
      </c>
      <c r="G69" s="13" t="s">
        <v>383</v>
      </c>
      <c r="H69" s="3" t="s">
        <v>696</v>
      </c>
      <c r="L69" s="16" t="str">
        <f t="shared" si="2"/>
        <v>OPAC</v>
      </c>
    </row>
    <row r="70" spans="1:12" ht="27" x14ac:dyDescent="0.15">
      <c r="A70" s="1"/>
      <c r="B70" s="1" t="s">
        <v>3</v>
      </c>
      <c r="C70" s="20" t="s">
        <v>4</v>
      </c>
      <c r="D70" s="20" t="s">
        <v>54</v>
      </c>
      <c r="E70" s="20" t="s">
        <v>670</v>
      </c>
      <c r="F70" s="20" t="s">
        <v>671</v>
      </c>
      <c r="G70" s="13" t="s">
        <v>383</v>
      </c>
      <c r="H70" s="3" t="s">
        <v>696</v>
      </c>
      <c r="L70" s="16" t="str">
        <f t="shared" si="2"/>
        <v>OPAC</v>
      </c>
    </row>
    <row r="71" spans="1:12" ht="27" x14ac:dyDescent="0.15">
      <c r="A71" s="1"/>
      <c r="B71" s="1" t="s">
        <v>3</v>
      </c>
      <c r="C71" s="20" t="s">
        <v>4</v>
      </c>
      <c r="D71" s="20" t="s">
        <v>14</v>
      </c>
      <c r="E71" s="20" t="s">
        <v>670</v>
      </c>
      <c r="F71" s="20" t="s">
        <v>671</v>
      </c>
      <c r="G71" s="13" t="s">
        <v>383</v>
      </c>
      <c r="H71" s="3" t="s">
        <v>696</v>
      </c>
      <c r="L71" s="16" t="str">
        <f t="shared" si="2"/>
        <v>OPAC</v>
      </c>
    </row>
    <row r="72" spans="1:12" ht="27" x14ac:dyDescent="0.15">
      <c r="A72" s="1"/>
      <c r="B72" s="1" t="s">
        <v>3</v>
      </c>
      <c r="C72" s="20" t="s">
        <v>4</v>
      </c>
      <c r="D72" s="20" t="s">
        <v>14</v>
      </c>
      <c r="E72" s="20" t="s">
        <v>670</v>
      </c>
      <c r="F72" s="20" t="s">
        <v>671</v>
      </c>
      <c r="G72" s="13" t="s">
        <v>383</v>
      </c>
      <c r="H72" s="3" t="s">
        <v>696</v>
      </c>
      <c r="L72" s="16" t="str">
        <f t="shared" si="2"/>
        <v>OPAC</v>
      </c>
    </row>
    <row r="73" spans="1:12" ht="27" x14ac:dyDescent="0.15">
      <c r="A73" s="1"/>
      <c r="B73" s="1" t="s">
        <v>3</v>
      </c>
      <c r="C73" s="20" t="s">
        <v>4</v>
      </c>
      <c r="D73" s="20" t="s">
        <v>14</v>
      </c>
      <c r="E73" s="20" t="s">
        <v>670</v>
      </c>
      <c r="F73" s="20" t="s">
        <v>671</v>
      </c>
      <c r="G73" s="13" t="s">
        <v>383</v>
      </c>
      <c r="H73" s="3" t="s">
        <v>696</v>
      </c>
      <c r="L73" s="16" t="str">
        <f t="shared" si="2"/>
        <v>OPAC</v>
      </c>
    </row>
    <row r="74" spans="1:12" ht="27" x14ac:dyDescent="0.15">
      <c r="A74" s="1"/>
      <c r="B74" s="1" t="s">
        <v>3</v>
      </c>
      <c r="C74" s="20" t="s">
        <v>4</v>
      </c>
      <c r="D74" s="20" t="s">
        <v>14</v>
      </c>
      <c r="E74" s="20" t="s">
        <v>670</v>
      </c>
      <c r="F74" s="20" t="s">
        <v>671</v>
      </c>
      <c r="G74" s="13" t="s">
        <v>383</v>
      </c>
      <c r="H74" s="3" t="s">
        <v>696</v>
      </c>
      <c r="L74" s="16" t="str">
        <f t="shared" si="2"/>
        <v>OPAC</v>
      </c>
    </row>
    <row r="75" spans="1:12" ht="27" x14ac:dyDescent="0.15">
      <c r="A75" s="1"/>
      <c r="B75" s="1" t="s">
        <v>3</v>
      </c>
      <c r="C75" s="20" t="s">
        <v>4</v>
      </c>
      <c r="D75" s="20" t="s">
        <v>14</v>
      </c>
      <c r="E75" s="20" t="s">
        <v>670</v>
      </c>
      <c r="F75" s="20" t="s">
        <v>671</v>
      </c>
      <c r="G75" s="13" t="s">
        <v>383</v>
      </c>
      <c r="H75" s="3" t="s">
        <v>696</v>
      </c>
      <c r="L75" s="16" t="str">
        <f t="shared" si="2"/>
        <v>OPAC</v>
      </c>
    </row>
    <row r="76" spans="1:12" ht="27" x14ac:dyDescent="0.15">
      <c r="A76" s="1"/>
      <c r="B76" s="1" t="s">
        <v>3</v>
      </c>
      <c r="C76" s="20" t="s">
        <v>15</v>
      </c>
      <c r="D76" s="20" t="s">
        <v>55</v>
      </c>
      <c r="E76" s="20" t="s">
        <v>672</v>
      </c>
      <c r="F76" s="20" t="s">
        <v>671</v>
      </c>
      <c r="G76" s="13" t="s">
        <v>757</v>
      </c>
      <c r="H76" s="3" t="s">
        <v>698</v>
      </c>
    </row>
    <row r="77" spans="1:12" ht="27" x14ac:dyDescent="0.15">
      <c r="A77" s="1"/>
      <c r="B77" s="1" t="s">
        <v>3</v>
      </c>
      <c r="C77" s="20" t="s">
        <v>17</v>
      </c>
      <c r="D77" s="20" t="s">
        <v>55</v>
      </c>
      <c r="E77" s="20" t="s">
        <v>672</v>
      </c>
      <c r="F77" s="20" t="s">
        <v>671</v>
      </c>
      <c r="G77" s="13" t="s">
        <v>391</v>
      </c>
      <c r="H77" s="3" t="s">
        <v>698</v>
      </c>
    </row>
    <row r="78" spans="1:12" ht="27" x14ac:dyDescent="0.15">
      <c r="A78" s="1"/>
      <c r="B78" s="1" t="s">
        <v>3</v>
      </c>
      <c r="C78" s="20" t="s">
        <v>18</v>
      </c>
      <c r="D78" s="20" t="s">
        <v>55</v>
      </c>
      <c r="E78" s="20" t="s">
        <v>673</v>
      </c>
      <c r="F78" s="20" t="s">
        <v>671</v>
      </c>
      <c r="G78" s="13" t="s">
        <v>391</v>
      </c>
      <c r="H78" s="3" t="s">
        <v>698</v>
      </c>
    </row>
    <row r="79" spans="1:12" ht="27" x14ac:dyDescent="0.15">
      <c r="A79" s="1"/>
      <c r="B79" s="1" t="s">
        <v>3</v>
      </c>
      <c r="C79" s="20" t="s">
        <v>19</v>
      </c>
      <c r="D79" s="20" t="s">
        <v>55</v>
      </c>
      <c r="E79" s="20" t="s">
        <v>673</v>
      </c>
      <c r="F79" s="20" t="s">
        <v>671</v>
      </c>
      <c r="G79" s="13" t="s">
        <v>391</v>
      </c>
      <c r="H79" s="3" t="s">
        <v>698</v>
      </c>
    </row>
    <row r="80" spans="1:12" ht="27" x14ac:dyDescent="0.15">
      <c r="A80" s="1"/>
      <c r="B80" s="1" t="s">
        <v>3</v>
      </c>
      <c r="C80" s="20" t="s">
        <v>20</v>
      </c>
      <c r="D80" s="20" t="s">
        <v>55</v>
      </c>
      <c r="E80" s="20" t="s">
        <v>673</v>
      </c>
      <c r="F80" s="20" t="s">
        <v>671</v>
      </c>
      <c r="G80" s="13" t="s">
        <v>391</v>
      </c>
      <c r="H80" s="3" t="s">
        <v>698</v>
      </c>
    </row>
    <row r="81" spans="1:12" ht="27" x14ac:dyDescent="0.15">
      <c r="A81" s="1"/>
      <c r="B81" s="1" t="s">
        <v>3</v>
      </c>
      <c r="C81" s="20" t="s">
        <v>56</v>
      </c>
      <c r="D81" s="20" t="s">
        <v>57</v>
      </c>
      <c r="E81" s="20" t="s">
        <v>672</v>
      </c>
      <c r="F81" s="20" t="s">
        <v>671</v>
      </c>
      <c r="G81" s="13" t="s">
        <v>732</v>
      </c>
      <c r="H81" s="3" t="s">
        <v>698</v>
      </c>
      <c r="J81" s="2" t="s">
        <v>667</v>
      </c>
      <c r="K81" s="2" t="s">
        <v>667</v>
      </c>
    </row>
    <row r="82" spans="1:12" ht="27" x14ac:dyDescent="0.15">
      <c r="A82" s="1"/>
      <c r="B82" s="1" t="s">
        <v>3</v>
      </c>
      <c r="C82" s="20" t="s">
        <v>56</v>
      </c>
      <c r="D82" s="20" t="s">
        <v>57</v>
      </c>
      <c r="E82" s="20" t="s">
        <v>672</v>
      </c>
      <c r="F82" s="20" t="s">
        <v>671</v>
      </c>
      <c r="G82" s="13" t="s">
        <v>758</v>
      </c>
      <c r="H82" s="3" t="s">
        <v>696</v>
      </c>
      <c r="J82" s="2">
        <v>879108</v>
      </c>
      <c r="L82" s="16" t="str">
        <f>HYPERLINK("http://klibs1.kj.yamagata-u.ac.jp/mylimedio/search/search.do?keyword=%23ID%3D"&amp;J82,"OPAC")</f>
        <v>OPAC</v>
      </c>
    </row>
    <row r="83" spans="1:12" ht="27" x14ac:dyDescent="0.15">
      <c r="A83" s="1"/>
      <c r="B83" s="1" t="s">
        <v>3</v>
      </c>
      <c r="C83" s="20" t="s">
        <v>58</v>
      </c>
      <c r="D83" s="20" t="s">
        <v>59</v>
      </c>
      <c r="E83" s="20" t="s">
        <v>672</v>
      </c>
      <c r="F83" s="20" t="s">
        <v>671</v>
      </c>
      <c r="G83" s="13" t="s">
        <v>465</v>
      </c>
      <c r="H83" s="3" t="s">
        <v>696</v>
      </c>
      <c r="L83" s="16" t="str">
        <f>HYPERLINK("http://klibs1.kj.yamagata-u.ac.jp/mylimedio/search/search.do?keyword=%23ID%3D"&amp;J83,"OPAC")</f>
        <v>OPAC</v>
      </c>
    </row>
    <row r="84" spans="1:12" ht="27" x14ac:dyDescent="0.15">
      <c r="A84" s="1"/>
      <c r="B84" s="1" t="s">
        <v>3</v>
      </c>
      <c r="C84" s="20" t="s">
        <v>58</v>
      </c>
      <c r="D84" s="20" t="s">
        <v>59</v>
      </c>
      <c r="E84" s="20" t="s">
        <v>672</v>
      </c>
      <c r="F84" s="20" t="s">
        <v>671</v>
      </c>
      <c r="G84" s="13" t="s">
        <v>466</v>
      </c>
      <c r="H84" s="3" t="s">
        <v>696</v>
      </c>
      <c r="J84" s="2">
        <v>879108</v>
      </c>
      <c r="L84" s="16" t="str">
        <f>HYPERLINK("http://klibs1.kj.yamagata-u.ac.jp/mylimedio/search/search.do?keyword=%23ID%3D"&amp;J84,"OPAC")</f>
        <v>OPAC</v>
      </c>
    </row>
    <row r="85" spans="1:12" ht="40.5" x14ac:dyDescent="0.15">
      <c r="A85" s="1"/>
      <c r="B85" s="1" t="s">
        <v>3</v>
      </c>
      <c r="C85" s="20" t="s">
        <v>60</v>
      </c>
      <c r="D85" s="20" t="s">
        <v>61</v>
      </c>
      <c r="E85" s="20" t="s">
        <v>672</v>
      </c>
      <c r="F85" s="20" t="s">
        <v>671</v>
      </c>
      <c r="G85" s="13" t="s">
        <v>467</v>
      </c>
      <c r="H85" s="3" t="s">
        <v>698</v>
      </c>
    </row>
    <row r="86" spans="1:12" ht="40.5" x14ac:dyDescent="0.15">
      <c r="A86" s="1"/>
      <c r="B86" s="1" t="s">
        <v>3</v>
      </c>
      <c r="C86" s="20" t="s">
        <v>60</v>
      </c>
      <c r="D86" s="20" t="s">
        <v>61</v>
      </c>
      <c r="E86" s="20" t="s">
        <v>672</v>
      </c>
      <c r="F86" s="20" t="s">
        <v>671</v>
      </c>
      <c r="G86" s="13" t="s">
        <v>468</v>
      </c>
      <c r="H86" s="3" t="s">
        <v>696</v>
      </c>
      <c r="J86" s="2">
        <v>879108</v>
      </c>
      <c r="L86" s="16" t="str">
        <f>HYPERLINK("http://klibs1.kj.yamagata-u.ac.jp/mylimedio/search/search.do?keyword=%23ID%3D"&amp;J86,"OPAC")</f>
        <v>OPAC</v>
      </c>
    </row>
    <row r="87" spans="1:12" ht="27" x14ac:dyDescent="0.15">
      <c r="A87" s="1"/>
      <c r="B87" s="1" t="s">
        <v>3</v>
      </c>
      <c r="C87" s="20" t="s">
        <v>62</v>
      </c>
      <c r="D87" s="20" t="s">
        <v>63</v>
      </c>
      <c r="E87" s="20" t="s">
        <v>674</v>
      </c>
      <c r="F87" s="20" t="s">
        <v>671</v>
      </c>
      <c r="G87" s="13" t="s">
        <v>729</v>
      </c>
      <c r="H87" s="3" t="s">
        <v>698</v>
      </c>
    </row>
    <row r="88" spans="1:12" ht="27" x14ac:dyDescent="0.15">
      <c r="A88" s="1"/>
      <c r="B88" s="1" t="s">
        <v>3</v>
      </c>
      <c r="C88" s="20" t="s">
        <v>62</v>
      </c>
      <c r="D88" s="20" t="s">
        <v>63</v>
      </c>
      <c r="E88" s="20" t="s">
        <v>674</v>
      </c>
      <c r="F88" s="20" t="s">
        <v>671</v>
      </c>
      <c r="G88" s="13" t="s">
        <v>470</v>
      </c>
      <c r="H88" s="3" t="s">
        <v>696</v>
      </c>
      <c r="J88" s="2">
        <v>778949</v>
      </c>
      <c r="L88" s="16" t="str">
        <f t="shared" ref="L88:L93" si="3">HYPERLINK("http://klibs1.kj.yamagata-u.ac.jp/mylimedio/search/search.do?keyword=%23ID%3D"&amp;J88,"OPAC")</f>
        <v>OPAC</v>
      </c>
    </row>
    <row r="89" spans="1:12" ht="27" x14ac:dyDescent="0.15">
      <c r="A89" s="1"/>
      <c r="B89" s="1" t="s">
        <v>3</v>
      </c>
      <c r="C89" s="20" t="s">
        <v>62</v>
      </c>
      <c r="D89" s="20" t="s">
        <v>63</v>
      </c>
      <c r="E89" s="20" t="s">
        <v>674</v>
      </c>
      <c r="F89" s="20" t="s">
        <v>671</v>
      </c>
      <c r="G89" s="13" t="s">
        <v>471</v>
      </c>
      <c r="H89" s="3" t="s">
        <v>696</v>
      </c>
      <c r="J89" s="2">
        <v>801899</v>
      </c>
      <c r="L89" s="16" t="str">
        <f t="shared" si="3"/>
        <v>OPAC</v>
      </c>
    </row>
    <row r="90" spans="1:12" ht="27" x14ac:dyDescent="0.15">
      <c r="A90" s="1"/>
      <c r="B90" s="1" t="s">
        <v>3</v>
      </c>
      <c r="C90" s="20" t="s">
        <v>62</v>
      </c>
      <c r="D90" s="20" t="s">
        <v>64</v>
      </c>
      <c r="E90" s="20" t="s">
        <v>672</v>
      </c>
      <c r="F90" s="20" t="s">
        <v>671</v>
      </c>
      <c r="G90" s="13" t="s">
        <v>750</v>
      </c>
      <c r="H90" s="3" t="s">
        <v>696</v>
      </c>
      <c r="J90" s="2">
        <v>879132</v>
      </c>
      <c r="L90" s="16" t="str">
        <f t="shared" si="3"/>
        <v>OPAC</v>
      </c>
    </row>
    <row r="91" spans="1:12" ht="27" x14ac:dyDescent="0.15">
      <c r="A91" s="1"/>
      <c r="B91" s="1" t="s">
        <v>3</v>
      </c>
      <c r="C91" s="20" t="s">
        <v>62</v>
      </c>
      <c r="D91" s="20" t="s">
        <v>65</v>
      </c>
      <c r="E91" s="20" t="s">
        <v>672</v>
      </c>
      <c r="F91" s="20" t="s">
        <v>671</v>
      </c>
      <c r="G91" s="13" t="s">
        <v>766</v>
      </c>
      <c r="H91" s="3" t="s">
        <v>696</v>
      </c>
      <c r="J91" s="2">
        <v>879130</v>
      </c>
      <c r="L91" s="16" t="str">
        <f t="shared" si="3"/>
        <v>OPAC</v>
      </c>
    </row>
    <row r="92" spans="1:12" ht="27" x14ac:dyDescent="0.15">
      <c r="A92" s="1"/>
      <c r="B92" s="1" t="s">
        <v>3</v>
      </c>
      <c r="C92" s="20" t="s">
        <v>62</v>
      </c>
      <c r="D92" s="20" t="s">
        <v>65</v>
      </c>
      <c r="E92" s="20" t="s">
        <v>672</v>
      </c>
      <c r="F92" s="20" t="s">
        <v>671</v>
      </c>
      <c r="G92" s="13" t="s">
        <v>473</v>
      </c>
      <c r="H92" s="3" t="s">
        <v>696</v>
      </c>
      <c r="J92" s="2">
        <v>778949</v>
      </c>
      <c r="L92" s="16" t="str">
        <f t="shared" si="3"/>
        <v>OPAC</v>
      </c>
    </row>
    <row r="93" spans="1:12" ht="27" x14ac:dyDescent="0.15">
      <c r="A93" s="1"/>
      <c r="B93" s="1" t="s">
        <v>3</v>
      </c>
      <c r="C93" s="20" t="s">
        <v>62</v>
      </c>
      <c r="D93" s="20" t="s">
        <v>65</v>
      </c>
      <c r="E93" s="20" t="s">
        <v>672</v>
      </c>
      <c r="F93" s="20" t="s">
        <v>671</v>
      </c>
      <c r="G93" s="13" t="s">
        <v>471</v>
      </c>
      <c r="H93" s="3" t="s">
        <v>696</v>
      </c>
      <c r="J93" s="2">
        <v>801899</v>
      </c>
      <c r="L93" s="16" t="str">
        <f t="shared" si="3"/>
        <v>OPAC</v>
      </c>
    </row>
    <row r="94" spans="1:12" x14ac:dyDescent="0.15">
      <c r="A94" s="1"/>
      <c r="B94" s="1" t="s">
        <v>3</v>
      </c>
      <c r="C94" s="20" t="s">
        <v>66</v>
      </c>
      <c r="D94" s="20" t="s">
        <v>67</v>
      </c>
      <c r="E94" s="20" t="s">
        <v>672</v>
      </c>
      <c r="F94" s="20" t="s">
        <v>671</v>
      </c>
      <c r="G94" s="13" t="s">
        <v>756</v>
      </c>
      <c r="H94" s="3" t="s">
        <v>698</v>
      </c>
      <c r="J94" s="2" t="s">
        <v>667</v>
      </c>
      <c r="K94" s="2" t="s">
        <v>667</v>
      </c>
    </row>
    <row r="95" spans="1:12" ht="27" x14ac:dyDescent="0.15">
      <c r="A95" s="1"/>
      <c r="B95" s="1" t="s">
        <v>3</v>
      </c>
      <c r="C95" s="20" t="s">
        <v>68</v>
      </c>
      <c r="D95" s="20" t="s">
        <v>69</v>
      </c>
      <c r="E95" s="20" t="s">
        <v>672</v>
      </c>
      <c r="F95" s="20" t="s">
        <v>671</v>
      </c>
      <c r="G95" s="13" t="s">
        <v>764</v>
      </c>
      <c r="H95" s="3" t="s">
        <v>696</v>
      </c>
      <c r="J95" s="2">
        <v>879155</v>
      </c>
      <c r="L95" s="16" t="str">
        <f t="shared" ref="L95:L101" si="4">HYPERLINK("http://klibs1.kj.yamagata-u.ac.jp/mylimedio/search/search.do?keyword=%23ID%3D"&amp;J95,"OPAC")</f>
        <v>OPAC</v>
      </c>
    </row>
    <row r="96" spans="1:12" ht="40.5" x14ac:dyDescent="0.15">
      <c r="A96" s="1"/>
      <c r="B96" s="1" t="s">
        <v>3</v>
      </c>
      <c r="C96" s="20" t="s">
        <v>68</v>
      </c>
      <c r="D96" s="20" t="s">
        <v>70</v>
      </c>
      <c r="E96" s="20" t="s">
        <v>672</v>
      </c>
      <c r="F96" s="20" t="s">
        <v>671</v>
      </c>
      <c r="G96" s="13" t="s">
        <v>441</v>
      </c>
      <c r="H96" s="3" t="s">
        <v>696</v>
      </c>
      <c r="J96" s="2">
        <v>879155</v>
      </c>
      <c r="L96" s="16" t="str">
        <f t="shared" si="4"/>
        <v>OPAC</v>
      </c>
    </row>
    <row r="97" spans="1:12" ht="40.5" x14ac:dyDescent="0.15">
      <c r="A97" s="1"/>
      <c r="B97" s="1" t="s">
        <v>3</v>
      </c>
      <c r="C97" s="20" t="s">
        <v>68</v>
      </c>
      <c r="D97" s="20" t="s">
        <v>70</v>
      </c>
      <c r="E97" s="20" t="s">
        <v>672</v>
      </c>
      <c r="F97" s="20" t="s">
        <v>671</v>
      </c>
      <c r="G97" s="13" t="s">
        <v>474</v>
      </c>
      <c r="H97" s="3" t="s">
        <v>696</v>
      </c>
      <c r="J97" s="2">
        <v>336412</v>
      </c>
      <c r="L97" s="16" t="str">
        <f t="shared" si="4"/>
        <v>OPAC</v>
      </c>
    </row>
    <row r="98" spans="1:12" ht="40.5" x14ac:dyDescent="0.15">
      <c r="A98" s="1"/>
      <c r="B98" s="1" t="s">
        <v>3</v>
      </c>
      <c r="C98" s="20" t="s">
        <v>68</v>
      </c>
      <c r="D98" s="20" t="s">
        <v>71</v>
      </c>
      <c r="E98" s="20" t="s">
        <v>672</v>
      </c>
      <c r="F98" s="20" t="s">
        <v>671</v>
      </c>
      <c r="G98" s="13" t="s">
        <v>475</v>
      </c>
      <c r="H98" s="3" t="s">
        <v>696</v>
      </c>
      <c r="J98" s="2">
        <v>276088</v>
      </c>
      <c r="L98" s="16" t="str">
        <f t="shared" si="4"/>
        <v>OPAC</v>
      </c>
    </row>
    <row r="99" spans="1:12" ht="40.5" x14ac:dyDescent="0.15">
      <c r="A99" s="1"/>
      <c r="B99" s="1" t="s">
        <v>3</v>
      </c>
      <c r="C99" s="20" t="s">
        <v>68</v>
      </c>
      <c r="D99" s="20" t="s">
        <v>71</v>
      </c>
      <c r="E99" s="20" t="s">
        <v>672</v>
      </c>
      <c r="F99" s="20" t="s">
        <v>671</v>
      </c>
      <c r="G99" s="13" t="s">
        <v>476</v>
      </c>
      <c r="H99" s="3" t="s">
        <v>696</v>
      </c>
      <c r="J99" s="2">
        <v>849786</v>
      </c>
      <c r="L99" s="16" t="str">
        <f t="shared" si="4"/>
        <v>OPAC</v>
      </c>
    </row>
    <row r="100" spans="1:12" ht="40.5" x14ac:dyDescent="0.15">
      <c r="A100" s="1"/>
      <c r="B100" s="1" t="s">
        <v>3</v>
      </c>
      <c r="C100" s="20" t="s">
        <v>68</v>
      </c>
      <c r="D100" s="20" t="s">
        <v>72</v>
      </c>
      <c r="E100" s="20" t="s">
        <v>672</v>
      </c>
      <c r="F100" s="20" t="s">
        <v>671</v>
      </c>
      <c r="G100" s="13" t="s">
        <v>393</v>
      </c>
      <c r="H100" s="3" t="s">
        <v>696</v>
      </c>
      <c r="J100" s="2">
        <v>879155</v>
      </c>
      <c r="L100" s="16" t="str">
        <f t="shared" si="4"/>
        <v>OPAC</v>
      </c>
    </row>
    <row r="101" spans="1:12" ht="40.5" x14ac:dyDescent="0.15">
      <c r="A101" s="1"/>
      <c r="B101" s="1" t="s">
        <v>3</v>
      </c>
      <c r="C101" s="20" t="s">
        <v>73</v>
      </c>
      <c r="D101" s="20" t="s">
        <v>74</v>
      </c>
      <c r="E101" s="20" t="s">
        <v>672</v>
      </c>
      <c r="F101" s="20" t="s">
        <v>671</v>
      </c>
      <c r="G101" s="13" t="s">
        <v>394</v>
      </c>
      <c r="H101" s="3" t="s">
        <v>696</v>
      </c>
      <c r="J101" s="2">
        <v>873836</v>
      </c>
      <c r="L101" s="16" t="str">
        <f t="shared" si="4"/>
        <v>OPAC</v>
      </c>
    </row>
    <row r="102" spans="1:12" ht="40.5" x14ac:dyDescent="0.15">
      <c r="A102" s="1"/>
      <c r="B102" s="1" t="s">
        <v>3</v>
      </c>
      <c r="C102" s="20" t="s">
        <v>73</v>
      </c>
      <c r="D102" s="20" t="s">
        <v>74</v>
      </c>
      <c r="E102" s="20" t="s">
        <v>672</v>
      </c>
      <c r="F102" s="20" t="s">
        <v>671</v>
      </c>
      <c r="G102" s="13" t="s">
        <v>477</v>
      </c>
      <c r="H102" s="3" t="s">
        <v>698</v>
      </c>
    </row>
    <row r="103" spans="1:12" ht="40.5" x14ac:dyDescent="0.15">
      <c r="A103" s="1"/>
      <c r="B103" s="1" t="s">
        <v>3</v>
      </c>
      <c r="C103" s="20" t="s">
        <v>75</v>
      </c>
      <c r="D103" s="20" t="s">
        <v>76</v>
      </c>
      <c r="E103" s="20" t="s">
        <v>672</v>
      </c>
      <c r="F103" s="20" t="s">
        <v>671</v>
      </c>
      <c r="G103" s="13" t="s">
        <v>478</v>
      </c>
      <c r="H103" s="3" t="s">
        <v>696</v>
      </c>
      <c r="J103" s="2">
        <v>868964</v>
      </c>
      <c r="K103" s="2" t="s">
        <v>667</v>
      </c>
      <c r="L103" s="16" t="str">
        <f>HYPERLINK("http://klibs1.kj.yamagata-u.ac.jp/mylimedio/search/search.do?keyword=%23ID%3D"&amp;J103,"OPAC")</f>
        <v>OPAC</v>
      </c>
    </row>
    <row r="104" spans="1:12" ht="40.5" x14ac:dyDescent="0.15">
      <c r="A104" s="1"/>
      <c r="B104" s="1" t="s">
        <v>3</v>
      </c>
      <c r="C104" s="20" t="s">
        <v>75</v>
      </c>
      <c r="D104" s="20" t="s">
        <v>76</v>
      </c>
      <c r="E104" s="20" t="s">
        <v>672</v>
      </c>
      <c r="F104" s="20" t="s">
        <v>671</v>
      </c>
      <c r="G104" s="13" t="s">
        <v>733</v>
      </c>
      <c r="H104" s="3" t="s">
        <v>696</v>
      </c>
      <c r="J104" s="2">
        <v>879108</v>
      </c>
      <c r="L104" s="16" t="str">
        <f>HYPERLINK("http://klibs1.kj.yamagata-u.ac.jp/mylimedio/search/search.do?keyword=%23ID%3D"&amp;J104,"OPAC")</f>
        <v>OPAC</v>
      </c>
    </row>
    <row r="105" spans="1:12" ht="40.5" x14ac:dyDescent="0.15">
      <c r="A105" s="1"/>
      <c r="B105" s="1" t="s">
        <v>3</v>
      </c>
      <c r="C105" s="20" t="s">
        <v>75</v>
      </c>
      <c r="D105" s="20" t="s">
        <v>77</v>
      </c>
      <c r="E105" s="20" t="s">
        <v>672</v>
      </c>
      <c r="F105" s="20" t="s">
        <v>671</v>
      </c>
      <c r="G105" s="13" t="s">
        <v>480</v>
      </c>
      <c r="H105" s="3" t="s">
        <v>698</v>
      </c>
    </row>
    <row r="106" spans="1:12" ht="40.5" x14ac:dyDescent="0.15">
      <c r="A106" s="1"/>
      <c r="B106" s="1" t="s">
        <v>3</v>
      </c>
      <c r="C106" s="20" t="s">
        <v>75</v>
      </c>
      <c r="D106" s="20" t="s">
        <v>77</v>
      </c>
      <c r="E106" s="20" t="s">
        <v>672</v>
      </c>
      <c r="F106" s="20" t="s">
        <v>671</v>
      </c>
      <c r="G106" s="13" t="s">
        <v>481</v>
      </c>
      <c r="H106" s="3" t="s">
        <v>696</v>
      </c>
      <c r="J106" s="2">
        <v>879108</v>
      </c>
      <c r="L106" s="16" t="str">
        <f>HYPERLINK("http://klibs1.kj.yamagata-u.ac.jp/mylimedio/search/search.do?keyword=%23ID%3D"&amp;J106,"OPAC")</f>
        <v>OPAC</v>
      </c>
    </row>
    <row r="107" spans="1:12" ht="40.5" x14ac:dyDescent="0.15">
      <c r="A107" s="1"/>
      <c r="B107" s="1" t="s">
        <v>3</v>
      </c>
      <c r="C107" s="20" t="s">
        <v>75</v>
      </c>
      <c r="D107" s="20" t="s">
        <v>78</v>
      </c>
      <c r="E107" s="20" t="s">
        <v>672</v>
      </c>
      <c r="F107" s="20" t="s">
        <v>671</v>
      </c>
      <c r="G107" s="13" t="s">
        <v>759</v>
      </c>
      <c r="H107" s="3" t="s">
        <v>698</v>
      </c>
    </row>
    <row r="108" spans="1:12" ht="40.5" x14ac:dyDescent="0.15">
      <c r="A108" s="1"/>
      <c r="B108" s="1" t="s">
        <v>3</v>
      </c>
      <c r="C108" s="20" t="s">
        <v>75</v>
      </c>
      <c r="D108" s="20" t="s">
        <v>78</v>
      </c>
      <c r="E108" s="20" t="s">
        <v>672</v>
      </c>
      <c r="F108" s="20" t="s">
        <v>671</v>
      </c>
      <c r="G108" s="13" t="s">
        <v>483</v>
      </c>
      <c r="H108" s="3" t="s">
        <v>696</v>
      </c>
      <c r="J108" s="2">
        <v>879108</v>
      </c>
      <c r="L108" s="16" t="str">
        <f>HYPERLINK("http://klibs1.kj.yamagata-u.ac.jp/mylimedio/search/search.do?keyword=%23ID%3D"&amp;J108,"OPAC")</f>
        <v>OPAC</v>
      </c>
    </row>
    <row r="109" spans="1:12" ht="40.5" x14ac:dyDescent="0.15">
      <c r="A109" s="1"/>
      <c r="B109" s="1" t="s">
        <v>3</v>
      </c>
      <c r="C109" s="20" t="s">
        <v>75</v>
      </c>
      <c r="D109" s="20" t="s">
        <v>78</v>
      </c>
      <c r="E109" s="20" t="s">
        <v>672</v>
      </c>
      <c r="F109" s="20" t="s">
        <v>671</v>
      </c>
      <c r="G109" s="13" t="s">
        <v>484</v>
      </c>
      <c r="H109" s="3" t="s">
        <v>696</v>
      </c>
      <c r="J109" s="2">
        <v>801914</v>
      </c>
      <c r="L109" s="16" t="str">
        <f>HYPERLINK("http://klibs1.kj.yamagata-u.ac.jp/mylimedio/search/search.do?keyword=%23ID%3D"&amp;J109,"OPAC")</f>
        <v>OPAC</v>
      </c>
    </row>
    <row r="110" spans="1:12" ht="40.5" x14ac:dyDescent="0.15">
      <c r="A110" s="1"/>
      <c r="B110" s="1" t="s">
        <v>3</v>
      </c>
      <c r="C110" s="20" t="s">
        <v>75</v>
      </c>
      <c r="D110" s="20" t="s">
        <v>78</v>
      </c>
      <c r="E110" s="20" t="s">
        <v>672</v>
      </c>
      <c r="F110" s="20" t="s">
        <v>671</v>
      </c>
      <c r="G110" s="13" t="s">
        <v>485</v>
      </c>
      <c r="H110" s="3" t="s">
        <v>696</v>
      </c>
      <c r="J110" s="2">
        <v>865977</v>
      </c>
      <c r="L110" s="16" t="str">
        <f>HYPERLINK("http://klibs1.kj.yamagata-u.ac.jp/mylimedio/search/search.do?keyword=%23ID%3D"&amp;J110,"OPAC")</f>
        <v>OPAC</v>
      </c>
    </row>
    <row r="111" spans="1:12" ht="40.5" x14ac:dyDescent="0.15">
      <c r="A111" s="1"/>
      <c r="B111" s="1" t="s">
        <v>3</v>
      </c>
      <c r="C111" s="20" t="s">
        <v>75</v>
      </c>
      <c r="D111" s="20" t="s">
        <v>78</v>
      </c>
      <c r="E111" s="20" t="s">
        <v>672</v>
      </c>
      <c r="F111" s="20" t="s">
        <v>671</v>
      </c>
      <c r="G111" s="13" t="s">
        <v>486</v>
      </c>
      <c r="H111" s="3" t="s">
        <v>696</v>
      </c>
      <c r="J111" s="2">
        <v>801904</v>
      </c>
      <c r="L111" s="16" t="str">
        <f>HYPERLINK("http://klibs1.kj.yamagata-u.ac.jp/mylimedio/search/search.do?keyword=%23ID%3D"&amp;J111,"OPAC")</f>
        <v>OPAC</v>
      </c>
    </row>
    <row r="112" spans="1:12" ht="27" x14ac:dyDescent="0.15">
      <c r="A112" s="1"/>
      <c r="B112" s="1" t="s">
        <v>3</v>
      </c>
      <c r="C112" s="20" t="s">
        <v>75</v>
      </c>
      <c r="D112" s="20" t="s">
        <v>79</v>
      </c>
      <c r="E112" s="20" t="s">
        <v>672</v>
      </c>
      <c r="F112" s="20" t="s">
        <v>671</v>
      </c>
      <c r="G112" s="13" t="s">
        <v>487</v>
      </c>
      <c r="H112" s="3" t="s">
        <v>698</v>
      </c>
    </row>
    <row r="113" spans="1:12" ht="27" x14ac:dyDescent="0.15">
      <c r="A113" s="1"/>
      <c r="B113" s="1" t="s">
        <v>3</v>
      </c>
      <c r="C113" s="20" t="s">
        <v>75</v>
      </c>
      <c r="D113" s="20" t="s">
        <v>79</v>
      </c>
      <c r="E113" s="20" t="s">
        <v>672</v>
      </c>
      <c r="F113" s="20" t="s">
        <v>671</v>
      </c>
      <c r="G113" s="13" t="s">
        <v>737</v>
      </c>
      <c r="H113" s="3" t="s">
        <v>696</v>
      </c>
      <c r="J113" s="2">
        <v>879108</v>
      </c>
      <c r="L113" s="16" t="str">
        <f>HYPERLINK("http://klibs1.kj.yamagata-u.ac.jp/mylimedio/search/search.do?keyword=%23ID%3D"&amp;J113,"OPAC")</f>
        <v>OPAC</v>
      </c>
    </row>
    <row r="114" spans="1:12" ht="40.5" x14ac:dyDescent="0.15">
      <c r="A114" s="1"/>
      <c r="B114" s="1" t="s">
        <v>3</v>
      </c>
      <c r="C114" s="20" t="s">
        <v>62</v>
      </c>
      <c r="D114" s="20" t="s">
        <v>80</v>
      </c>
      <c r="E114" s="20" t="s">
        <v>672</v>
      </c>
      <c r="F114" s="20" t="s">
        <v>671</v>
      </c>
      <c r="G114" s="13" t="s">
        <v>744</v>
      </c>
      <c r="H114" s="3" t="s">
        <v>696</v>
      </c>
      <c r="J114" s="2">
        <v>878872</v>
      </c>
      <c r="L114" s="16" t="str">
        <f>HYPERLINK("http://klibs1.kj.yamagata-u.ac.jp/mylimedio/search/search.do?keyword=%23ID%3D"&amp;J114,"OPAC")</f>
        <v>OPAC</v>
      </c>
    </row>
    <row r="115" spans="1:12" ht="40.5" x14ac:dyDescent="0.15">
      <c r="A115" s="1"/>
      <c r="B115" s="1" t="s">
        <v>3</v>
      </c>
      <c r="C115" s="20" t="s">
        <v>62</v>
      </c>
      <c r="D115" s="20" t="s">
        <v>80</v>
      </c>
      <c r="E115" s="20" t="s">
        <v>672</v>
      </c>
      <c r="F115" s="20" t="s">
        <v>671</v>
      </c>
      <c r="G115" s="13" t="s">
        <v>473</v>
      </c>
      <c r="H115" s="3" t="s">
        <v>696</v>
      </c>
      <c r="J115" s="2">
        <v>778949</v>
      </c>
      <c r="L115" s="16" t="str">
        <f>HYPERLINK("http://klibs1.kj.yamagata-u.ac.jp/mylimedio/search/search.do?keyword=%23ID%3D"&amp;J115,"OPAC")</f>
        <v>OPAC</v>
      </c>
    </row>
    <row r="116" spans="1:12" ht="40.5" x14ac:dyDescent="0.15">
      <c r="A116" s="1"/>
      <c r="B116" s="1" t="s">
        <v>3</v>
      </c>
      <c r="C116" s="20" t="s">
        <v>62</v>
      </c>
      <c r="D116" s="20" t="s">
        <v>80</v>
      </c>
      <c r="E116" s="20" t="s">
        <v>672</v>
      </c>
      <c r="F116" s="20" t="s">
        <v>671</v>
      </c>
      <c r="G116" s="13" t="s">
        <v>471</v>
      </c>
      <c r="H116" s="3" t="s">
        <v>696</v>
      </c>
      <c r="J116" s="2">
        <v>801899</v>
      </c>
      <c r="L116" s="16" t="str">
        <f>HYPERLINK("http://klibs1.kj.yamagata-u.ac.jp/mylimedio/search/search.do?keyword=%23ID%3D"&amp;J116,"OPAC")</f>
        <v>OPAC</v>
      </c>
    </row>
    <row r="117" spans="1:12" ht="27" x14ac:dyDescent="0.15">
      <c r="A117" s="1"/>
      <c r="B117" s="1" t="s">
        <v>3</v>
      </c>
      <c r="C117" s="20" t="s">
        <v>81</v>
      </c>
      <c r="D117" s="20" t="s">
        <v>29</v>
      </c>
      <c r="E117" s="20" t="s">
        <v>672</v>
      </c>
      <c r="F117" s="20" t="s">
        <v>671</v>
      </c>
      <c r="G117" s="13" t="s">
        <v>354</v>
      </c>
      <c r="H117" s="3" t="s">
        <v>698</v>
      </c>
    </row>
    <row r="118" spans="1:12" ht="27" x14ac:dyDescent="0.15">
      <c r="A118" s="1"/>
      <c r="B118" s="1" t="s">
        <v>3</v>
      </c>
      <c r="C118" s="20" t="s">
        <v>81</v>
      </c>
      <c r="D118" s="20" t="s">
        <v>82</v>
      </c>
      <c r="E118" s="20" t="s">
        <v>672</v>
      </c>
      <c r="F118" s="20" t="s">
        <v>671</v>
      </c>
      <c r="G118" s="13" t="s">
        <v>359</v>
      </c>
      <c r="H118" s="3" t="s">
        <v>696</v>
      </c>
      <c r="J118" s="2">
        <v>845292</v>
      </c>
      <c r="K118" s="2" t="s">
        <v>667</v>
      </c>
      <c r="L118" s="16" t="str">
        <f>HYPERLINK("http://klibs1.kj.yamagata-u.ac.jp/mylimedio/search/search.do?keyword=%23ID%3D"&amp;J118,"OPAC")</f>
        <v>OPAC</v>
      </c>
    </row>
    <row r="119" spans="1:12" ht="40.5" x14ac:dyDescent="0.15">
      <c r="A119" s="1"/>
      <c r="B119" s="1" t="s">
        <v>3</v>
      </c>
      <c r="C119" s="20" t="s">
        <v>81</v>
      </c>
      <c r="D119" s="20" t="s">
        <v>83</v>
      </c>
      <c r="E119" s="20" t="s">
        <v>670</v>
      </c>
      <c r="F119" s="20" t="s">
        <v>671</v>
      </c>
      <c r="G119" s="13" t="s">
        <v>715</v>
      </c>
      <c r="H119" s="3" t="s">
        <v>696</v>
      </c>
      <c r="J119" s="2">
        <v>879107</v>
      </c>
      <c r="L119" s="16" t="str">
        <f>HYPERLINK("http://klibs1.kj.yamagata-u.ac.jp/mylimedio/search/search.do?keyword=%23ID%3D"&amp;J119,"OPAC")</f>
        <v>OPAC</v>
      </c>
    </row>
    <row r="120" spans="1:12" ht="40.5" x14ac:dyDescent="0.15">
      <c r="A120" s="1"/>
      <c r="B120" s="1" t="s">
        <v>3</v>
      </c>
      <c r="C120" s="20" t="s">
        <v>81</v>
      </c>
      <c r="D120" s="20" t="s">
        <v>84</v>
      </c>
      <c r="E120" s="20" t="s">
        <v>670</v>
      </c>
      <c r="F120" s="20" t="s">
        <v>671</v>
      </c>
      <c r="G120" s="13" t="s">
        <v>772</v>
      </c>
      <c r="H120" s="3" t="s">
        <v>696</v>
      </c>
      <c r="J120" s="2">
        <v>879157</v>
      </c>
      <c r="L120" s="16" t="str">
        <f>HYPERLINK("http://klibs1.kj.yamagata-u.ac.jp/mylimedio/search/search.do?keyword=%23ID%3D"&amp;J120,"OPAC")</f>
        <v>OPAC</v>
      </c>
    </row>
    <row r="121" spans="1:12" ht="27" x14ac:dyDescent="0.15">
      <c r="A121" s="1"/>
      <c r="B121" s="1" t="s">
        <v>3</v>
      </c>
      <c r="C121" s="20" t="s">
        <v>81</v>
      </c>
      <c r="D121" s="20" t="s">
        <v>85</v>
      </c>
      <c r="E121" s="20" t="s">
        <v>670</v>
      </c>
      <c r="F121" s="20" t="s">
        <v>671</v>
      </c>
      <c r="G121" s="13" t="s">
        <v>360</v>
      </c>
      <c r="H121" s="3" t="s">
        <v>696</v>
      </c>
      <c r="J121" s="2">
        <v>834535</v>
      </c>
      <c r="L121" s="16" t="str">
        <f>HYPERLINK("http://klibs1.kj.yamagata-u.ac.jp/mylimedio/search/search.do?keyword=%23ID%3D"&amp;J121,"OPAC")</f>
        <v>OPAC</v>
      </c>
    </row>
    <row r="122" spans="1:12" ht="40.5" x14ac:dyDescent="0.15">
      <c r="A122" s="1"/>
      <c r="B122" s="1" t="s">
        <v>3</v>
      </c>
      <c r="C122" s="20" t="s">
        <v>81</v>
      </c>
      <c r="D122" s="20" t="s">
        <v>27</v>
      </c>
      <c r="E122" s="20" t="s">
        <v>670</v>
      </c>
      <c r="F122" s="20" t="s">
        <v>671</v>
      </c>
      <c r="G122" s="13" t="s">
        <v>361</v>
      </c>
      <c r="H122" s="3" t="s">
        <v>696</v>
      </c>
      <c r="J122" s="2">
        <v>848561</v>
      </c>
      <c r="K122" s="2" t="s">
        <v>667</v>
      </c>
      <c r="L122" s="16" t="str">
        <f>HYPERLINK("http://klibs1.kj.yamagata-u.ac.jp/mylimedio/search/search.do?keyword=%23ID%3D"&amp;J122,"OPAC")</f>
        <v>OPAC</v>
      </c>
    </row>
    <row r="123" spans="1:12" ht="40.5" x14ac:dyDescent="0.15">
      <c r="A123" s="1"/>
      <c r="B123" s="1" t="s">
        <v>3</v>
      </c>
      <c r="C123" s="20" t="s">
        <v>81</v>
      </c>
      <c r="D123" s="20" t="s">
        <v>28</v>
      </c>
      <c r="E123" s="20" t="s">
        <v>670</v>
      </c>
      <c r="F123" s="20" t="s">
        <v>671</v>
      </c>
      <c r="G123" s="13" t="s">
        <v>727</v>
      </c>
      <c r="H123" s="3" t="s">
        <v>698</v>
      </c>
    </row>
    <row r="124" spans="1:12" ht="27" x14ac:dyDescent="0.15">
      <c r="A124" s="1"/>
      <c r="B124" s="1" t="s">
        <v>3</v>
      </c>
      <c r="C124" s="20" t="s">
        <v>81</v>
      </c>
      <c r="D124" s="20" t="s">
        <v>86</v>
      </c>
      <c r="E124" s="20" t="s">
        <v>670</v>
      </c>
      <c r="F124" s="20" t="s">
        <v>671</v>
      </c>
      <c r="G124" s="13" t="s">
        <v>719</v>
      </c>
      <c r="H124" s="3" t="s">
        <v>696</v>
      </c>
      <c r="J124" s="2">
        <v>853582</v>
      </c>
      <c r="L124" s="16" t="str">
        <f>HYPERLINK("http://klibs1.kj.yamagata-u.ac.jp/mylimedio/search/search.do?keyword=%23ID%3D"&amp;J124,"OPAC")</f>
        <v>OPAC</v>
      </c>
    </row>
    <row r="125" spans="1:12" ht="40.5" x14ac:dyDescent="0.15">
      <c r="A125" s="1"/>
      <c r="B125" s="1" t="s">
        <v>3</v>
      </c>
      <c r="C125" s="20" t="s">
        <v>81</v>
      </c>
      <c r="D125" s="20" t="s">
        <v>87</v>
      </c>
      <c r="E125" s="20" t="s">
        <v>670</v>
      </c>
      <c r="F125" s="20" t="s">
        <v>671</v>
      </c>
      <c r="G125" s="13" t="s">
        <v>396</v>
      </c>
      <c r="H125" s="3" t="s">
        <v>696</v>
      </c>
      <c r="J125" s="2">
        <v>868983</v>
      </c>
      <c r="K125" s="2" t="s">
        <v>667</v>
      </c>
      <c r="L125" s="16" t="str">
        <f>HYPERLINK("http://klibs1.kj.yamagata-u.ac.jp/mylimedio/search/search.do?keyword=%23ID%3D"&amp;J125,"OPAC")</f>
        <v>OPAC</v>
      </c>
    </row>
    <row r="126" spans="1:12" ht="40.5" x14ac:dyDescent="0.15">
      <c r="A126" s="1"/>
      <c r="B126" s="1" t="s">
        <v>3</v>
      </c>
      <c r="C126" s="20" t="s">
        <v>31</v>
      </c>
      <c r="D126" s="20" t="s">
        <v>88</v>
      </c>
      <c r="E126" s="20" t="s">
        <v>670</v>
      </c>
      <c r="F126" s="20" t="s">
        <v>671</v>
      </c>
      <c r="G126" s="13" t="s">
        <v>355</v>
      </c>
      <c r="H126" s="3" t="s">
        <v>698</v>
      </c>
    </row>
    <row r="127" spans="1:12" ht="40.5" x14ac:dyDescent="0.15">
      <c r="A127" s="1"/>
      <c r="B127" s="1" t="s">
        <v>3</v>
      </c>
      <c r="C127" s="20" t="s">
        <v>31</v>
      </c>
      <c r="D127" s="20" t="s">
        <v>89</v>
      </c>
      <c r="E127" s="20" t="s">
        <v>670</v>
      </c>
      <c r="F127" s="20" t="s">
        <v>671</v>
      </c>
      <c r="G127" s="13" t="s">
        <v>355</v>
      </c>
      <c r="H127" s="3" t="s">
        <v>698</v>
      </c>
    </row>
    <row r="128" spans="1:12" ht="27" x14ac:dyDescent="0.15">
      <c r="A128" s="1"/>
      <c r="B128" s="1" t="s">
        <v>3</v>
      </c>
      <c r="C128" s="20" t="s">
        <v>81</v>
      </c>
      <c r="D128" s="20" t="s">
        <v>29</v>
      </c>
      <c r="E128" s="20" t="s">
        <v>670</v>
      </c>
      <c r="F128" s="20" t="s">
        <v>671</v>
      </c>
      <c r="G128" s="13" t="s">
        <v>354</v>
      </c>
      <c r="H128" s="3" t="s">
        <v>698</v>
      </c>
    </row>
    <row r="129" spans="1:12" ht="40.5" x14ac:dyDescent="0.15">
      <c r="A129" s="1"/>
      <c r="B129" s="1" t="s">
        <v>3</v>
      </c>
      <c r="C129" s="20" t="s">
        <v>81</v>
      </c>
      <c r="D129" s="20" t="s">
        <v>27</v>
      </c>
      <c r="E129" s="20" t="s">
        <v>670</v>
      </c>
      <c r="F129" s="20" t="s">
        <v>671</v>
      </c>
      <c r="G129" s="13" t="s">
        <v>361</v>
      </c>
      <c r="H129" s="3" t="s">
        <v>696</v>
      </c>
      <c r="J129" s="2">
        <v>848561</v>
      </c>
      <c r="K129" s="2" t="s">
        <v>667</v>
      </c>
      <c r="L129" s="16" t="str">
        <f>HYPERLINK("http://klibs1.kj.yamagata-u.ac.jp/mylimedio/search/search.do?keyword=%23ID%3D"&amp;J129,"OPAC")</f>
        <v>OPAC</v>
      </c>
    </row>
    <row r="130" spans="1:12" ht="27" x14ac:dyDescent="0.15">
      <c r="A130" s="1"/>
      <c r="B130" s="1" t="s">
        <v>3</v>
      </c>
      <c r="C130" s="20" t="s">
        <v>81</v>
      </c>
      <c r="D130" s="20" t="s">
        <v>84</v>
      </c>
      <c r="E130" s="20" t="s">
        <v>670</v>
      </c>
      <c r="F130" s="20" t="s">
        <v>671</v>
      </c>
      <c r="G130" s="13" t="s">
        <v>362</v>
      </c>
      <c r="H130" s="3" t="s">
        <v>696</v>
      </c>
      <c r="J130" s="2">
        <v>779039</v>
      </c>
      <c r="L130" s="16" t="str">
        <f>HYPERLINK("http://klibs1.kj.yamagata-u.ac.jp/mylimedio/search/search.do?keyword=%23ID%3D"&amp;J130,"OPAC")</f>
        <v>OPAC</v>
      </c>
    </row>
    <row r="131" spans="1:12" ht="40.5" x14ac:dyDescent="0.15">
      <c r="A131" s="1"/>
      <c r="B131" s="1" t="s">
        <v>3</v>
      </c>
      <c r="C131" s="20" t="s">
        <v>81</v>
      </c>
      <c r="D131" s="20" t="s">
        <v>87</v>
      </c>
      <c r="E131" s="20" t="s">
        <v>670</v>
      </c>
      <c r="F131" s="20" t="s">
        <v>671</v>
      </c>
      <c r="G131" s="13" t="s">
        <v>396</v>
      </c>
      <c r="H131" s="3" t="s">
        <v>696</v>
      </c>
      <c r="J131" s="2">
        <v>868983</v>
      </c>
      <c r="K131" s="2" t="s">
        <v>667</v>
      </c>
      <c r="L131" s="16" t="str">
        <f>HYPERLINK("http://klibs1.kj.yamagata-u.ac.jp/mylimedio/search/search.do?keyword=%23ID%3D"&amp;J131,"OPAC")</f>
        <v>OPAC</v>
      </c>
    </row>
    <row r="132" spans="1:12" ht="27" x14ac:dyDescent="0.15">
      <c r="A132" s="1"/>
      <c r="B132" s="1" t="s">
        <v>3</v>
      </c>
      <c r="C132" s="20" t="s">
        <v>81</v>
      </c>
      <c r="D132" s="20" t="s">
        <v>85</v>
      </c>
      <c r="E132" s="20" t="s">
        <v>670</v>
      </c>
      <c r="F132" s="20" t="s">
        <v>671</v>
      </c>
      <c r="G132" s="13" t="s">
        <v>745</v>
      </c>
      <c r="H132" s="3" t="s">
        <v>698</v>
      </c>
    </row>
    <row r="133" spans="1:12" ht="40.5" x14ac:dyDescent="0.15">
      <c r="A133" s="1"/>
      <c r="B133" s="1" t="s">
        <v>3</v>
      </c>
      <c r="C133" s="20" t="s">
        <v>81</v>
      </c>
      <c r="D133" s="20" t="s">
        <v>28</v>
      </c>
      <c r="E133" s="20" t="s">
        <v>670</v>
      </c>
      <c r="F133" s="20" t="s">
        <v>671</v>
      </c>
      <c r="G133" s="13" t="s">
        <v>395</v>
      </c>
      <c r="H133" s="3" t="s">
        <v>698</v>
      </c>
    </row>
    <row r="134" spans="1:12" ht="27" x14ac:dyDescent="0.15">
      <c r="A134" s="1"/>
      <c r="B134" s="1" t="s">
        <v>3</v>
      </c>
      <c r="C134" s="20" t="s">
        <v>90</v>
      </c>
      <c r="D134" s="20" t="s">
        <v>91</v>
      </c>
      <c r="E134" s="20" t="s">
        <v>672</v>
      </c>
      <c r="F134" s="20" t="s">
        <v>671</v>
      </c>
      <c r="G134" s="13" t="s">
        <v>490</v>
      </c>
      <c r="H134" s="3" t="s">
        <v>696</v>
      </c>
      <c r="J134" s="2">
        <v>656829</v>
      </c>
      <c r="K134" s="2" t="s">
        <v>667</v>
      </c>
      <c r="L134" s="16" t="str">
        <f t="shared" ref="L134:L149" si="5">HYPERLINK("http://klibs1.kj.yamagata-u.ac.jp/mylimedio/search/search.do?keyword=%23ID%3D"&amp;J134,"OPAC")</f>
        <v>OPAC</v>
      </c>
    </row>
    <row r="135" spans="1:12" ht="27" x14ac:dyDescent="0.15">
      <c r="A135" s="1"/>
      <c r="B135" s="1" t="s">
        <v>3</v>
      </c>
      <c r="C135" s="20" t="s">
        <v>90</v>
      </c>
      <c r="D135" s="20" t="s">
        <v>91</v>
      </c>
      <c r="E135" s="20" t="s">
        <v>672</v>
      </c>
      <c r="F135" s="20" t="s">
        <v>671</v>
      </c>
      <c r="G135" s="13" t="s">
        <v>491</v>
      </c>
      <c r="H135" s="3" t="s">
        <v>696</v>
      </c>
      <c r="J135" s="2">
        <v>304938</v>
      </c>
      <c r="K135" s="2" t="s">
        <v>667</v>
      </c>
      <c r="L135" s="16" t="str">
        <f t="shared" si="5"/>
        <v>OPAC</v>
      </c>
    </row>
    <row r="136" spans="1:12" ht="27" x14ac:dyDescent="0.15">
      <c r="A136" s="1"/>
      <c r="B136" s="1" t="s">
        <v>3</v>
      </c>
      <c r="C136" s="20" t="s">
        <v>90</v>
      </c>
      <c r="D136" s="20" t="s">
        <v>91</v>
      </c>
      <c r="E136" s="20" t="s">
        <v>672</v>
      </c>
      <c r="F136" s="20" t="s">
        <v>671</v>
      </c>
      <c r="G136" s="13" t="s">
        <v>492</v>
      </c>
      <c r="H136" s="3" t="s">
        <v>696</v>
      </c>
      <c r="J136" s="2">
        <v>741044</v>
      </c>
      <c r="K136" s="2" t="s">
        <v>667</v>
      </c>
      <c r="L136" s="16" t="str">
        <f t="shared" si="5"/>
        <v>OPAC</v>
      </c>
    </row>
    <row r="137" spans="1:12" x14ac:dyDescent="0.15">
      <c r="A137" s="1"/>
      <c r="B137" s="1" t="s">
        <v>3</v>
      </c>
      <c r="C137" s="20" t="s">
        <v>75</v>
      </c>
      <c r="D137" s="20" t="s">
        <v>92</v>
      </c>
      <c r="E137" s="20" t="s">
        <v>672</v>
      </c>
      <c r="F137" s="20" t="s">
        <v>671</v>
      </c>
      <c r="G137" s="13" t="s">
        <v>703</v>
      </c>
      <c r="H137" s="3" t="s">
        <v>696</v>
      </c>
      <c r="J137" s="2">
        <v>878871</v>
      </c>
      <c r="L137" s="16" t="str">
        <f t="shared" si="5"/>
        <v>OPAC</v>
      </c>
    </row>
    <row r="138" spans="1:12" x14ac:dyDescent="0.15">
      <c r="A138" s="1"/>
      <c r="B138" s="1" t="s">
        <v>3</v>
      </c>
      <c r="C138" s="20" t="s">
        <v>75</v>
      </c>
      <c r="D138" s="20" t="s">
        <v>92</v>
      </c>
      <c r="E138" s="20" t="s">
        <v>672</v>
      </c>
      <c r="F138" s="20" t="s">
        <v>671</v>
      </c>
      <c r="G138" s="13" t="s">
        <v>494</v>
      </c>
      <c r="H138" s="3" t="s">
        <v>696</v>
      </c>
      <c r="J138" s="2">
        <v>879108</v>
      </c>
      <c r="L138" s="16" t="str">
        <f t="shared" si="5"/>
        <v>OPAC</v>
      </c>
    </row>
    <row r="139" spans="1:12" ht="40.5" x14ac:dyDescent="0.15">
      <c r="A139" s="1"/>
      <c r="B139" s="1" t="s">
        <v>3</v>
      </c>
      <c r="C139" s="20" t="s">
        <v>75</v>
      </c>
      <c r="D139" s="20" t="s">
        <v>93</v>
      </c>
      <c r="E139" s="20" t="s">
        <v>672</v>
      </c>
      <c r="F139" s="20" t="s">
        <v>671</v>
      </c>
      <c r="G139" s="13" t="s">
        <v>495</v>
      </c>
      <c r="H139" s="3" t="s">
        <v>696</v>
      </c>
      <c r="J139" s="2">
        <v>862560</v>
      </c>
      <c r="L139" s="16" t="str">
        <f t="shared" si="5"/>
        <v>OPAC</v>
      </c>
    </row>
    <row r="140" spans="1:12" ht="27" x14ac:dyDescent="0.15">
      <c r="A140" s="1"/>
      <c r="B140" s="1" t="s">
        <v>3</v>
      </c>
      <c r="C140" s="20" t="s">
        <v>75</v>
      </c>
      <c r="D140" s="20" t="s">
        <v>93</v>
      </c>
      <c r="E140" s="20" t="s">
        <v>672</v>
      </c>
      <c r="F140" s="20" t="s">
        <v>671</v>
      </c>
      <c r="G140" s="13" t="s">
        <v>720</v>
      </c>
      <c r="H140" s="3" t="s">
        <v>696</v>
      </c>
      <c r="J140" s="2">
        <v>879108</v>
      </c>
      <c r="L140" s="16" t="str">
        <f t="shared" si="5"/>
        <v>OPAC</v>
      </c>
    </row>
    <row r="141" spans="1:12" ht="40.5" x14ac:dyDescent="0.15">
      <c r="A141" s="1"/>
      <c r="B141" s="1" t="s">
        <v>3</v>
      </c>
      <c r="C141" s="20" t="s">
        <v>62</v>
      </c>
      <c r="D141" s="20" t="s">
        <v>94</v>
      </c>
      <c r="E141" s="20" t="s">
        <v>674</v>
      </c>
      <c r="F141" s="20" t="s">
        <v>671</v>
      </c>
      <c r="G141" s="13" t="s">
        <v>497</v>
      </c>
      <c r="H141" s="3" t="s">
        <v>696</v>
      </c>
      <c r="J141" s="2">
        <v>868967</v>
      </c>
      <c r="L141" s="16" t="str">
        <f t="shared" si="5"/>
        <v>OPAC</v>
      </c>
    </row>
    <row r="142" spans="1:12" ht="40.5" x14ac:dyDescent="0.15">
      <c r="A142" s="1"/>
      <c r="B142" s="1" t="s">
        <v>3</v>
      </c>
      <c r="C142" s="20" t="s">
        <v>62</v>
      </c>
      <c r="D142" s="20" t="s">
        <v>94</v>
      </c>
      <c r="E142" s="20" t="s">
        <v>674</v>
      </c>
      <c r="F142" s="20" t="s">
        <v>671</v>
      </c>
      <c r="G142" s="13" t="s">
        <v>473</v>
      </c>
      <c r="H142" s="3" t="s">
        <v>696</v>
      </c>
      <c r="J142" s="2">
        <v>778949</v>
      </c>
      <c r="L142" s="16" t="str">
        <f t="shared" si="5"/>
        <v>OPAC</v>
      </c>
    </row>
    <row r="143" spans="1:12" ht="40.5" x14ac:dyDescent="0.15">
      <c r="A143" s="1"/>
      <c r="B143" s="1" t="s">
        <v>3</v>
      </c>
      <c r="C143" s="20" t="s">
        <v>62</v>
      </c>
      <c r="D143" s="20" t="s">
        <v>94</v>
      </c>
      <c r="E143" s="20" t="s">
        <v>674</v>
      </c>
      <c r="F143" s="20" t="s">
        <v>671</v>
      </c>
      <c r="G143" s="13" t="s">
        <v>498</v>
      </c>
      <c r="H143" s="3" t="s">
        <v>696</v>
      </c>
      <c r="J143" s="2">
        <v>801899</v>
      </c>
      <c r="L143" s="16" t="str">
        <f t="shared" si="5"/>
        <v>OPAC</v>
      </c>
    </row>
    <row r="144" spans="1:12" ht="40.5" x14ac:dyDescent="0.15">
      <c r="A144" s="1"/>
      <c r="B144" s="1" t="s">
        <v>3</v>
      </c>
      <c r="C144" s="20" t="s">
        <v>66</v>
      </c>
      <c r="D144" s="20" t="s">
        <v>95</v>
      </c>
      <c r="E144" s="20" t="s">
        <v>672</v>
      </c>
      <c r="F144" s="20" t="s">
        <v>671</v>
      </c>
      <c r="G144" s="13" t="s">
        <v>397</v>
      </c>
      <c r="H144" s="3" t="s">
        <v>696</v>
      </c>
      <c r="J144" s="2">
        <v>656833</v>
      </c>
      <c r="K144" s="2" t="s">
        <v>667</v>
      </c>
      <c r="L144" s="16" t="str">
        <f t="shared" si="5"/>
        <v>OPAC</v>
      </c>
    </row>
    <row r="145" spans="1:12" ht="40.5" x14ac:dyDescent="0.15">
      <c r="A145" s="1"/>
      <c r="B145" s="1" t="s">
        <v>3</v>
      </c>
      <c r="C145" s="20" t="s">
        <v>68</v>
      </c>
      <c r="D145" s="20" t="s">
        <v>96</v>
      </c>
      <c r="E145" s="20" t="s">
        <v>672</v>
      </c>
      <c r="F145" s="20" t="s">
        <v>671</v>
      </c>
      <c r="G145" s="13" t="s">
        <v>475</v>
      </c>
      <c r="H145" s="3" t="s">
        <v>696</v>
      </c>
      <c r="J145" s="2">
        <v>276088</v>
      </c>
      <c r="L145" s="16" t="str">
        <f t="shared" si="5"/>
        <v>OPAC</v>
      </c>
    </row>
    <row r="146" spans="1:12" ht="40.5" x14ac:dyDescent="0.15">
      <c r="A146" s="1"/>
      <c r="B146" s="1" t="s">
        <v>3</v>
      </c>
      <c r="C146" s="20" t="s">
        <v>68</v>
      </c>
      <c r="D146" s="20" t="s">
        <v>96</v>
      </c>
      <c r="E146" s="20" t="s">
        <v>672</v>
      </c>
      <c r="F146" s="20" t="s">
        <v>671</v>
      </c>
      <c r="G146" s="13" t="s">
        <v>476</v>
      </c>
      <c r="H146" s="3" t="s">
        <v>696</v>
      </c>
      <c r="J146" s="2">
        <v>849786</v>
      </c>
      <c r="L146" s="16" t="str">
        <f t="shared" si="5"/>
        <v>OPAC</v>
      </c>
    </row>
    <row r="147" spans="1:12" ht="27" x14ac:dyDescent="0.15">
      <c r="A147" s="1"/>
      <c r="B147" s="1" t="s">
        <v>3</v>
      </c>
      <c r="C147" s="20" t="s">
        <v>68</v>
      </c>
      <c r="D147" s="20" t="s">
        <v>97</v>
      </c>
      <c r="E147" s="20" t="s">
        <v>672</v>
      </c>
      <c r="F147" s="20" t="s">
        <v>671</v>
      </c>
      <c r="G147" s="13" t="s">
        <v>393</v>
      </c>
      <c r="H147" s="3" t="s">
        <v>696</v>
      </c>
      <c r="J147" s="2">
        <v>879155</v>
      </c>
      <c r="L147" s="16" t="str">
        <f t="shared" si="5"/>
        <v>OPAC</v>
      </c>
    </row>
    <row r="148" spans="1:12" ht="40.5" x14ac:dyDescent="0.15">
      <c r="A148" s="1"/>
      <c r="B148" s="1" t="s">
        <v>3</v>
      </c>
      <c r="C148" s="20" t="s">
        <v>68</v>
      </c>
      <c r="D148" s="20" t="s">
        <v>98</v>
      </c>
      <c r="E148" s="20" t="s">
        <v>672</v>
      </c>
      <c r="F148" s="20" t="s">
        <v>671</v>
      </c>
      <c r="G148" s="13" t="s">
        <v>398</v>
      </c>
      <c r="H148" s="3" t="s">
        <v>696</v>
      </c>
      <c r="J148" s="2">
        <v>879155</v>
      </c>
      <c r="L148" s="16" t="str">
        <f t="shared" si="5"/>
        <v>OPAC</v>
      </c>
    </row>
    <row r="149" spans="1:12" ht="40.5" x14ac:dyDescent="0.15">
      <c r="A149" s="1"/>
      <c r="B149" s="1" t="s">
        <v>3</v>
      </c>
      <c r="C149" s="20" t="s">
        <v>73</v>
      </c>
      <c r="D149" s="20" t="s">
        <v>74</v>
      </c>
      <c r="E149" s="20" t="s">
        <v>672</v>
      </c>
      <c r="F149" s="20" t="s">
        <v>671</v>
      </c>
      <c r="G149" s="13" t="s">
        <v>394</v>
      </c>
      <c r="H149" s="3" t="s">
        <v>696</v>
      </c>
      <c r="J149" s="2">
        <v>873836</v>
      </c>
      <c r="L149" s="16" t="str">
        <f t="shared" si="5"/>
        <v>OPAC</v>
      </c>
    </row>
    <row r="150" spans="1:12" ht="40.5" x14ac:dyDescent="0.15">
      <c r="A150" s="1"/>
      <c r="B150" s="1" t="s">
        <v>3</v>
      </c>
      <c r="C150" s="20" t="s">
        <v>73</v>
      </c>
      <c r="D150" s="20" t="s">
        <v>74</v>
      </c>
      <c r="E150" s="20" t="s">
        <v>672</v>
      </c>
      <c r="F150" s="20" t="s">
        <v>671</v>
      </c>
      <c r="G150" s="13" t="s">
        <v>477</v>
      </c>
      <c r="H150" s="3" t="s">
        <v>698</v>
      </c>
    </row>
    <row r="151" spans="1:12" ht="27" x14ac:dyDescent="0.15">
      <c r="A151" s="1"/>
      <c r="B151" s="1" t="s">
        <v>3</v>
      </c>
      <c r="C151" s="20" t="s">
        <v>75</v>
      </c>
      <c r="D151" s="20" t="s">
        <v>99</v>
      </c>
      <c r="E151" s="20" t="s">
        <v>672</v>
      </c>
      <c r="F151" s="20" t="s">
        <v>671</v>
      </c>
      <c r="G151" s="13" t="s">
        <v>707</v>
      </c>
      <c r="H151" s="3" t="s">
        <v>698</v>
      </c>
    </row>
    <row r="152" spans="1:12" ht="27" x14ac:dyDescent="0.15">
      <c r="A152" s="1"/>
      <c r="B152" s="1" t="s">
        <v>3</v>
      </c>
      <c r="C152" s="20" t="s">
        <v>75</v>
      </c>
      <c r="D152" s="20" t="s">
        <v>99</v>
      </c>
      <c r="E152" s="20" t="s">
        <v>672</v>
      </c>
      <c r="F152" s="20" t="s">
        <v>671</v>
      </c>
      <c r="G152" s="13" t="s">
        <v>500</v>
      </c>
      <c r="H152" s="3" t="s">
        <v>696</v>
      </c>
      <c r="J152" s="2">
        <v>879108</v>
      </c>
      <c r="L152" s="16" t="str">
        <f>HYPERLINK("http://klibs1.kj.yamagata-u.ac.jp/mylimedio/search/search.do?keyword=%23ID%3D"&amp;J152,"OPAC")</f>
        <v>OPAC</v>
      </c>
    </row>
    <row r="153" spans="1:12" ht="27" x14ac:dyDescent="0.15">
      <c r="A153" s="1"/>
      <c r="B153" s="1" t="s">
        <v>3</v>
      </c>
      <c r="C153" s="20" t="s">
        <v>75</v>
      </c>
      <c r="D153" s="20" t="s">
        <v>100</v>
      </c>
      <c r="E153" s="20" t="s">
        <v>672</v>
      </c>
      <c r="F153" s="20" t="s">
        <v>671</v>
      </c>
      <c r="G153" s="13" t="s">
        <v>709</v>
      </c>
      <c r="H153" s="3" t="s">
        <v>696</v>
      </c>
      <c r="J153" s="2">
        <v>879171</v>
      </c>
      <c r="L153" s="16" t="str">
        <f>HYPERLINK("http://klibs1.kj.yamagata-u.ac.jp/mylimedio/search/search.do?keyword=%23ID%3D"&amp;J153,"OPAC")</f>
        <v>OPAC</v>
      </c>
    </row>
    <row r="154" spans="1:12" ht="27" x14ac:dyDescent="0.15">
      <c r="A154" s="1"/>
      <c r="B154" s="1" t="s">
        <v>3</v>
      </c>
      <c r="C154" s="20" t="s">
        <v>75</v>
      </c>
      <c r="D154" s="20" t="s">
        <v>100</v>
      </c>
      <c r="E154" s="20" t="s">
        <v>672</v>
      </c>
      <c r="F154" s="20" t="s">
        <v>671</v>
      </c>
      <c r="G154" s="13" t="s">
        <v>468</v>
      </c>
      <c r="H154" s="3" t="s">
        <v>696</v>
      </c>
      <c r="J154" s="2">
        <v>879108</v>
      </c>
      <c r="L154" s="16" t="str">
        <f>HYPERLINK("http://klibs1.kj.yamagata-u.ac.jp/mylimedio/search/search.do?keyword=%23ID%3D"&amp;J154,"OPAC")</f>
        <v>OPAC</v>
      </c>
    </row>
    <row r="155" spans="1:12" ht="40.5" x14ac:dyDescent="0.15">
      <c r="A155" s="1"/>
      <c r="B155" s="1" t="s">
        <v>3</v>
      </c>
      <c r="C155" s="20" t="s">
        <v>75</v>
      </c>
      <c r="D155" s="20" t="s">
        <v>101</v>
      </c>
      <c r="E155" s="20" t="s">
        <v>672</v>
      </c>
      <c r="F155" s="20" t="s">
        <v>671</v>
      </c>
      <c r="G155" s="13" t="s">
        <v>755</v>
      </c>
      <c r="H155" s="3" t="s">
        <v>698</v>
      </c>
    </row>
    <row r="156" spans="1:12" ht="40.5" x14ac:dyDescent="0.15">
      <c r="A156" s="1"/>
      <c r="B156" s="1" t="s">
        <v>3</v>
      </c>
      <c r="C156" s="20" t="s">
        <v>75</v>
      </c>
      <c r="D156" s="20" t="s">
        <v>101</v>
      </c>
      <c r="E156" s="20" t="s">
        <v>672</v>
      </c>
      <c r="F156" s="20" t="s">
        <v>671</v>
      </c>
      <c r="G156" s="13" t="s">
        <v>503</v>
      </c>
      <c r="H156" s="3" t="s">
        <v>696</v>
      </c>
      <c r="J156" s="2">
        <v>879108</v>
      </c>
      <c r="L156" s="16" t="str">
        <f>HYPERLINK("http://klibs1.kj.yamagata-u.ac.jp/mylimedio/search/search.do?keyword=%23ID%3D"&amp;J156,"OPAC")</f>
        <v>OPAC</v>
      </c>
    </row>
    <row r="157" spans="1:12" ht="40.5" x14ac:dyDescent="0.15">
      <c r="A157" s="1"/>
      <c r="B157" s="1" t="s">
        <v>3</v>
      </c>
      <c r="C157" s="20" t="s">
        <v>31</v>
      </c>
      <c r="D157" s="20" t="s">
        <v>88</v>
      </c>
      <c r="E157" s="20" t="s">
        <v>670</v>
      </c>
      <c r="F157" s="20" t="s">
        <v>671</v>
      </c>
      <c r="G157" s="13" t="s">
        <v>355</v>
      </c>
      <c r="H157" s="3" t="s">
        <v>698</v>
      </c>
    </row>
    <row r="158" spans="1:12" ht="40.5" x14ac:dyDescent="0.15">
      <c r="A158" s="1"/>
      <c r="B158" s="1" t="s">
        <v>3</v>
      </c>
      <c r="C158" s="20" t="s">
        <v>31</v>
      </c>
      <c r="D158" s="20" t="s">
        <v>89</v>
      </c>
      <c r="E158" s="20" t="s">
        <v>670</v>
      </c>
      <c r="F158" s="20" t="s">
        <v>671</v>
      </c>
      <c r="G158" s="13" t="s">
        <v>355</v>
      </c>
      <c r="H158" s="3" t="s">
        <v>698</v>
      </c>
    </row>
    <row r="159" spans="1:12" ht="40.5" x14ac:dyDescent="0.15">
      <c r="A159" s="1"/>
      <c r="B159" s="1" t="s">
        <v>3</v>
      </c>
      <c r="C159" s="20" t="s">
        <v>62</v>
      </c>
      <c r="D159" s="20" t="s">
        <v>102</v>
      </c>
      <c r="E159" s="20" t="s">
        <v>674</v>
      </c>
      <c r="F159" s="20" t="s">
        <v>671</v>
      </c>
      <c r="G159" s="13" t="s">
        <v>504</v>
      </c>
      <c r="H159" s="3" t="s">
        <v>696</v>
      </c>
      <c r="J159" s="2">
        <v>738285</v>
      </c>
      <c r="L159" s="16" t="str">
        <f t="shared" ref="L159:L167" si="6">HYPERLINK("http://klibs1.kj.yamagata-u.ac.jp/mylimedio/search/search.do?keyword=%23ID%3D"&amp;J159,"OPAC")</f>
        <v>OPAC</v>
      </c>
    </row>
    <row r="160" spans="1:12" ht="40.5" x14ac:dyDescent="0.15">
      <c r="A160" s="1"/>
      <c r="B160" s="1" t="s">
        <v>3</v>
      </c>
      <c r="C160" s="20" t="s">
        <v>62</v>
      </c>
      <c r="D160" s="20" t="s">
        <v>102</v>
      </c>
      <c r="E160" s="20" t="s">
        <v>674</v>
      </c>
      <c r="F160" s="20" t="s">
        <v>671</v>
      </c>
      <c r="G160" s="13" t="s">
        <v>473</v>
      </c>
      <c r="H160" s="3" t="s">
        <v>696</v>
      </c>
      <c r="J160" s="2">
        <v>778949</v>
      </c>
      <c r="L160" s="16" t="str">
        <f t="shared" si="6"/>
        <v>OPAC</v>
      </c>
    </row>
    <row r="161" spans="1:12" ht="40.5" x14ac:dyDescent="0.15">
      <c r="A161" s="1"/>
      <c r="B161" s="1" t="s">
        <v>3</v>
      </c>
      <c r="C161" s="20" t="s">
        <v>62</v>
      </c>
      <c r="D161" s="20" t="s">
        <v>102</v>
      </c>
      <c r="E161" s="20" t="s">
        <v>674</v>
      </c>
      <c r="F161" s="20" t="s">
        <v>671</v>
      </c>
      <c r="G161" s="13" t="s">
        <v>471</v>
      </c>
      <c r="H161" s="3" t="s">
        <v>696</v>
      </c>
      <c r="J161" s="2">
        <v>801899</v>
      </c>
      <c r="L161" s="16" t="str">
        <f t="shared" si="6"/>
        <v>OPAC</v>
      </c>
    </row>
    <row r="162" spans="1:12" ht="40.5" x14ac:dyDescent="0.15">
      <c r="A162" s="1"/>
      <c r="B162" s="1" t="s">
        <v>3</v>
      </c>
      <c r="C162" s="20" t="s">
        <v>68</v>
      </c>
      <c r="D162" s="20" t="s">
        <v>103</v>
      </c>
      <c r="E162" s="20" t="s">
        <v>672</v>
      </c>
      <c r="F162" s="20" t="s">
        <v>671</v>
      </c>
      <c r="G162" s="13" t="s">
        <v>505</v>
      </c>
      <c r="H162" s="3" t="s">
        <v>696</v>
      </c>
      <c r="J162" s="2">
        <v>875342</v>
      </c>
      <c r="K162" s="2" t="s">
        <v>667</v>
      </c>
      <c r="L162" s="16" t="str">
        <f t="shared" si="6"/>
        <v>OPAC</v>
      </c>
    </row>
    <row r="163" spans="1:12" ht="40.5" x14ac:dyDescent="0.15">
      <c r="A163" s="1"/>
      <c r="B163" s="1" t="s">
        <v>3</v>
      </c>
      <c r="C163" s="20" t="s">
        <v>68</v>
      </c>
      <c r="D163" s="20" t="s">
        <v>103</v>
      </c>
      <c r="E163" s="20" t="s">
        <v>672</v>
      </c>
      <c r="F163" s="20" t="s">
        <v>671</v>
      </c>
      <c r="G163" s="13" t="s">
        <v>474</v>
      </c>
      <c r="H163" s="3" t="s">
        <v>696</v>
      </c>
      <c r="J163" s="2">
        <v>336412</v>
      </c>
      <c r="L163" s="16" t="str">
        <f t="shared" si="6"/>
        <v>OPAC</v>
      </c>
    </row>
    <row r="164" spans="1:12" ht="40.5" x14ac:dyDescent="0.15">
      <c r="A164" s="1"/>
      <c r="B164" s="1" t="s">
        <v>3</v>
      </c>
      <c r="C164" s="20" t="s">
        <v>68</v>
      </c>
      <c r="D164" s="20" t="s">
        <v>71</v>
      </c>
      <c r="E164" s="20" t="s">
        <v>672</v>
      </c>
      <c r="F164" s="20" t="s">
        <v>671</v>
      </c>
      <c r="G164" s="13" t="s">
        <v>475</v>
      </c>
      <c r="H164" s="3" t="s">
        <v>696</v>
      </c>
      <c r="J164" s="2">
        <v>276088</v>
      </c>
      <c r="L164" s="16" t="str">
        <f t="shared" si="6"/>
        <v>OPAC</v>
      </c>
    </row>
    <row r="165" spans="1:12" ht="40.5" x14ac:dyDescent="0.15">
      <c r="A165" s="1"/>
      <c r="B165" s="1" t="s">
        <v>3</v>
      </c>
      <c r="C165" s="20" t="s">
        <v>68</v>
      </c>
      <c r="D165" s="20" t="s">
        <v>71</v>
      </c>
      <c r="E165" s="20" t="s">
        <v>672</v>
      </c>
      <c r="F165" s="20" t="s">
        <v>671</v>
      </c>
      <c r="G165" s="13" t="s">
        <v>476</v>
      </c>
      <c r="H165" s="3" t="s">
        <v>696</v>
      </c>
      <c r="J165" s="2">
        <v>849786</v>
      </c>
      <c r="L165" s="16" t="str">
        <f t="shared" si="6"/>
        <v>OPAC</v>
      </c>
    </row>
    <row r="166" spans="1:12" ht="40.5" x14ac:dyDescent="0.15">
      <c r="A166" s="1"/>
      <c r="B166" s="1" t="s">
        <v>3</v>
      </c>
      <c r="C166" s="20" t="s">
        <v>68</v>
      </c>
      <c r="D166" s="20" t="s">
        <v>70</v>
      </c>
      <c r="E166" s="20" t="s">
        <v>672</v>
      </c>
      <c r="F166" s="20" t="s">
        <v>671</v>
      </c>
      <c r="G166" s="13" t="s">
        <v>505</v>
      </c>
      <c r="H166" s="3" t="s">
        <v>696</v>
      </c>
      <c r="J166" s="2">
        <v>875342</v>
      </c>
      <c r="K166" s="2" t="s">
        <v>667</v>
      </c>
      <c r="L166" s="16" t="str">
        <f t="shared" si="6"/>
        <v>OPAC</v>
      </c>
    </row>
    <row r="167" spans="1:12" ht="40.5" x14ac:dyDescent="0.15">
      <c r="A167" s="1"/>
      <c r="B167" s="1" t="s">
        <v>3</v>
      </c>
      <c r="C167" s="20" t="s">
        <v>68</v>
      </c>
      <c r="D167" s="20" t="s">
        <v>70</v>
      </c>
      <c r="E167" s="20" t="s">
        <v>672</v>
      </c>
      <c r="F167" s="20" t="s">
        <v>671</v>
      </c>
      <c r="G167" s="13" t="s">
        <v>474</v>
      </c>
      <c r="H167" s="3" t="s">
        <v>696</v>
      </c>
      <c r="J167" s="2">
        <v>336412</v>
      </c>
      <c r="L167" s="16" t="str">
        <f t="shared" si="6"/>
        <v>OPAC</v>
      </c>
    </row>
    <row r="168" spans="1:12" ht="27" x14ac:dyDescent="0.15">
      <c r="A168" s="1"/>
      <c r="B168" s="1" t="s">
        <v>3</v>
      </c>
      <c r="C168" s="20" t="s">
        <v>73</v>
      </c>
      <c r="D168" s="20" t="s">
        <v>104</v>
      </c>
      <c r="E168" s="20" t="s">
        <v>672</v>
      </c>
      <c r="F168" s="20" t="s">
        <v>671</v>
      </c>
      <c r="G168" s="13" t="s">
        <v>399</v>
      </c>
      <c r="H168" s="3" t="s">
        <v>698</v>
      </c>
    </row>
    <row r="169" spans="1:12" ht="40.5" x14ac:dyDescent="0.15">
      <c r="A169" s="1"/>
      <c r="B169" s="1" t="s">
        <v>3</v>
      </c>
      <c r="C169" s="20" t="s">
        <v>31</v>
      </c>
      <c r="D169" s="20" t="s">
        <v>88</v>
      </c>
      <c r="E169" s="20" t="s">
        <v>672</v>
      </c>
      <c r="F169" s="20" t="s">
        <v>671</v>
      </c>
      <c r="G169" s="13" t="s">
        <v>355</v>
      </c>
      <c r="H169" s="3" t="s">
        <v>698</v>
      </c>
    </row>
    <row r="170" spans="1:12" ht="40.5" x14ac:dyDescent="0.15">
      <c r="A170" s="1"/>
      <c r="B170" s="1" t="s">
        <v>3</v>
      </c>
      <c r="C170" s="20" t="s">
        <v>31</v>
      </c>
      <c r="D170" s="20" t="s">
        <v>106</v>
      </c>
      <c r="E170" s="20" t="s">
        <v>672</v>
      </c>
      <c r="F170" s="20" t="s">
        <v>671</v>
      </c>
      <c r="G170" s="13" t="s">
        <v>355</v>
      </c>
      <c r="H170" s="3" t="s">
        <v>698</v>
      </c>
    </row>
    <row r="171" spans="1:12" ht="40.5" x14ac:dyDescent="0.15">
      <c r="A171" s="1"/>
      <c r="B171" s="1" t="s">
        <v>3</v>
      </c>
      <c r="C171" s="20" t="s">
        <v>81</v>
      </c>
      <c r="D171" s="20" t="s">
        <v>28</v>
      </c>
      <c r="E171" s="20" t="s">
        <v>670</v>
      </c>
      <c r="F171" s="20" t="s">
        <v>671</v>
      </c>
      <c r="G171" s="13" t="s">
        <v>400</v>
      </c>
      <c r="H171" s="3" t="s">
        <v>696</v>
      </c>
      <c r="J171" s="2">
        <v>868970</v>
      </c>
      <c r="L171" s="16" t="str">
        <f>HYPERLINK("http://klibs1.kj.yamagata-u.ac.jp/mylimedio/search/search.do?keyword=%23ID%3D"&amp;J171,"OPAC")</f>
        <v>OPAC</v>
      </c>
    </row>
    <row r="172" spans="1:12" ht="27" x14ac:dyDescent="0.15">
      <c r="A172" s="1"/>
      <c r="B172" s="1" t="s">
        <v>3</v>
      </c>
      <c r="C172" s="20" t="s">
        <v>81</v>
      </c>
      <c r="D172" s="20" t="s">
        <v>107</v>
      </c>
      <c r="E172" s="20" t="s">
        <v>670</v>
      </c>
      <c r="F172" s="20" t="s">
        <v>671</v>
      </c>
      <c r="G172" s="13" t="s">
        <v>721</v>
      </c>
      <c r="H172" s="3" t="s">
        <v>696</v>
      </c>
      <c r="J172" s="2">
        <v>879242</v>
      </c>
      <c r="L172" s="16" t="str">
        <f>HYPERLINK("http://klibs1.kj.yamagata-u.ac.jp/mylimedio/search/search.do?keyword=%23ID%3D"&amp;J172,"OPAC")</f>
        <v>OPAC</v>
      </c>
    </row>
    <row r="173" spans="1:12" ht="27" x14ac:dyDescent="0.15">
      <c r="A173" s="1"/>
      <c r="B173" s="1" t="s">
        <v>3</v>
      </c>
      <c r="C173" s="20" t="s">
        <v>81</v>
      </c>
      <c r="D173" s="20" t="s">
        <v>29</v>
      </c>
      <c r="E173" s="20" t="s">
        <v>670</v>
      </c>
      <c r="F173" s="20" t="s">
        <v>671</v>
      </c>
      <c r="G173" s="13" t="s">
        <v>354</v>
      </c>
      <c r="H173" s="3" t="s">
        <v>698</v>
      </c>
    </row>
    <row r="174" spans="1:12" ht="40.5" x14ac:dyDescent="0.15">
      <c r="A174" s="1"/>
      <c r="B174" s="1" t="s">
        <v>3</v>
      </c>
      <c r="C174" s="20" t="s">
        <v>81</v>
      </c>
      <c r="D174" s="20" t="s">
        <v>27</v>
      </c>
      <c r="E174" s="20" t="s">
        <v>670</v>
      </c>
      <c r="F174" s="20" t="s">
        <v>671</v>
      </c>
      <c r="G174" s="13" t="s">
        <v>361</v>
      </c>
      <c r="H174" s="3" t="s">
        <v>696</v>
      </c>
      <c r="J174" s="2">
        <v>848561</v>
      </c>
      <c r="K174" s="2" t="s">
        <v>667</v>
      </c>
      <c r="L174" s="16" t="str">
        <f>HYPERLINK("http://klibs1.kj.yamagata-u.ac.jp/mylimedio/search/search.do?keyword=%23ID%3D"&amp;J174,"OPAC")</f>
        <v>OPAC</v>
      </c>
    </row>
    <row r="175" spans="1:12" ht="40.5" x14ac:dyDescent="0.15">
      <c r="A175" s="1"/>
      <c r="B175" s="1" t="s">
        <v>3</v>
      </c>
      <c r="C175" s="20" t="s">
        <v>81</v>
      </c>
      <c r="D175" s="20" t="s">
        <v>41</v>
      </c>
      <c r="E175" s="20" t="s">
        <v>670</v>
      </c>
      <c r="F175" s="20" t="s">
        <v>671</v>
      </c>
      <c r="G175" s="13" t="s">
        <v>401</v>
      </c>
      <c r="H175" s="3" t="s">
        <v>696</v>
      </c>
      <c r="J175" s="2">
        <v>862090</v>
      </c>
      <c r="K175" s="2" t="s">
        <v>667</v>
      </c>
      <c r="L175" s="16" t="str">
        <f>HYPERLINK("http://klibs1.kj.yamagata-u.ac.jp/mylimedio/search/search.do?keyword=%23ID%3D"&amp;J175,"OPAC")</f>
        <v>OPAC</v>
      </c>
    </row>
    <row r="176" spans="1:12" ht="40.5" x14ac:dyDescent="0.15">
      <c r="A176" s="1"/>
      <c r="B176" s="1" t="s">
        <v>3</v>
      </c>
      <c r="C176" s="20" t="s">
        <v>81</v>
      </c>
      <c r="D176" s="20" t="s">
        <v>87</v>
      </c>
      <c r="E176" s="20" t="s">
        <v>670</v>
      </c>
      <c r="F176" s="20" t="s">
        <v>671</v>
      </c>
      <c r="G176" s="13" t="s">
        <v>396</v>
      </c>
      <c r="H176" s="3" t="s">
        <v>696</v>
      </c>
      <c r="J176" s="2">
        <v>868983</v>
      </c>
      <c r="K176" s="2" t="s">
        <v>667</v>
      </c>
      <c r="L176" s="16" t="str">
        <f>HYPERLINK("http://klibs1.kj.yamagata-u.ac.jp/mylimedio/search/search.do?keyword=%23ID%3D"&amp;J176,"OPAC")</f>
        <v>OPAC</v>
      </c>
    </row>
    <row r="177" spans="1:12" ht="27" hidden="1" x14ac:dyDescent="0.15">
      <c r="A177" s="1">
        <v>172</v>
      </c>
      <c r="B177" s="1" t="s">
        <v>3</v>
      </c>
      <c r="C177" s="20" t="s">
        <v>81</v>
      </c>
      <c r="D177" s="20" t="s">
        <v>85</v>
      </c>
      <c r="E177" s="20" t="s">
        <v>670</v>
      </c>
      <c r="F177" s="20" t="s">
        <v>671</v>
      </c>
      <c r="G177" s="13" t="s">
        <v>364</v>
      </c>
      <c r="H177" s="3" t="s">
        <v>696</v>
      </c>
      <c r="J177" s="2">
        <v>867985</v>
      </c>
      <c r="K177" s="2">
        <v>7</v>
      </c>
      <c r="L177" s="16" t="str">
        <f>HYPERLINK("http://klibs1.kj.yamagata-u.ac.jp/mylimedio/search/search.do?keyword=%23ID%3D"&amp;J177,"工学部図書館に所蔵あり")</f>
        <v>工学部図書館に所蔵あり</v>
      </c>
    </row>
    <row r="178" spans="1:12" ht="40.5" x14ac:dyDescent="0.15">
      <c r="A178" s="1"/>
      <c r="B178" s="1" t="s">
        <v>3</v>
      </c>
      <c r="C178" s="20" t="s">
        <v>66</v>
      </c>
      <c r="D178" s="20" t="s">
        <v>95</v>
      </c>
      <c r="E178" s="20" t="s">
        <v>672</v>
      </c>
      <c r="F178" s="20" t="s">
        <v>671</v>
      </c>
      <c r="G178" s="13" t="s">
        <v>397</v>
      </c>
      <c r="H178" s="3" t="s">
        <v>696</v>
      </c>
      <c r="J178" s="2">
        <v>656833</v>
      </c>
      <c r="K178" s="2" t="s">
        <v>667</v>
      </c>
      <c r="L178" s="16" t="str">
        <f>HYPERLINK("http://klibs1.kj.yamagata-u.ac.jp/mylimedio/search/search.do?keyword=%23ID%3D"&amp;J178,"OPAC")</f>
        <v>OPAC</v>
      </c>
    </row>
    <row r="179" spans="1:12" ht="27" x14ac:dyDescent="0.15">
      <c r="A179" s="1"/>
      <c r="B179" s="1" t="s">
        <v>3</v>
      </c>
      <c r="C179" s="20" t="s">
        <v>75</v>
      </c>
      <c r="D179" s="20" t="s">
        <v>100</v>
      </c>
      <c r="E179" s="20" t="s">
        <v>672</v>
      </c>
      <c r="F179" s="20" t="s">
        <v>671</v>
      </c>
      <c r="G179" s="13" t="s">
        <v>501</v>
      </c>
      <c r="H179" s="3" t="s">
        <v>696</v>
      </c>
      <c r="J179" s="2">
        <v>879171</v>
      </c>
      <c r="L179" s="16" t="str">
        <f>HYPERLINK("http://klibs1.kj.yamagata-u.ac.jp/mylimedio/search/search.do?keyword=%23ID%3D"&amp;J179,"OPAC")</f>
        <v>OPAC</v>
      </c>
    </row>
    <row r="180" spans="1:12" ht="27" x14ac:dyDescent="0.15">
      <c r="A180" s="1"/>
      <c r="B180" s="1" t="s">
        <v>3</v>
      </c>
      <c r="C180" s="20" t="s">
        <v>75</v>
      </c>
      <c r="D180" s="20" t="s">
        <v>100</v>
      </c>
      <c r="E180" s="20" t="s">
        <v>672</v>
      </c>
      <c r="F180" s="20" t="s">
        <v>671</v>
      </c>
      <c r="G180" s="13" t="s">
        <v>468</v>
      </c>
      <c r="H180" s="3" t="s">
        <v>696</v>
      </c>
      <c r="J180" s="2">
        <v>879108</v>
      </c>
      <c r="L180" s="16" t="str">
        <f>HYPERLINK("http://klibs1.kj.yamagata-u.ac.jp/mylimedio/search/search.do?keyword=%23ID%3D"&amp;J180,"OPAC")</f>
        <v>OPAC</v>
      </c>
    </row>
    <row r="181" spans="1:12" ht="54" x14ac:dyDescent="0.15">
      <c r="A181" s="1"/>
      <c r="B181" s="1" t="s">
        <v>3</v>
      </c>
      <c r="C181" s="20" t="s">
        <v>108</v>
      </c>
      <c r="D181" s="20" t="s">
        <v>109</v>
      </c>
      <c r="E181" s="20" t="s">
        <v>670</v>
      </c>
      <c r="F181" s="20" t="s">
        <v>671</v>
      </c>
      <c r="G181" s="13" t="s">
        <v>747</v>
      </c>
      <c r="H181" s="3" t="s">
        <v>698</v>
      </c>
    </row>
    <row r="182" spans="1:12" ht="54" x14ac:dyDescent="0.15">
      <c r="A182" s="1"/>
      <c r="B182" s="1" t="s">
        <v>3</v>
      </c>
      <c r="C182" s="20" t="s">
        <v>108</v>
      </c>
      <c r="D182" s="20" t="s">
        <v>109</v>
      </c>
      <c r="E182" s="20" t="s">
        <v>670</v>
      </c>
      <c r="F182" s="20" t="s">
        <v>671</v>
      </c>
      <c r="G182" s="13" t="s">
        <v>506</v>
      </c>
      <c r="H182" s="3" t="s">
        <v>696</v>
      </c>
      <c r="J182" s="2">
        <v>872940</v>
      </c>
      <c r="L182" s="16" t="str">
        <f t="shared" ref="L182:L188" si="7">HYPERLINK("http://klibs1.kj.yamagata-u.ac.jp/mylimedio/search/search.do?keyword=%23ID%3D"&amp;J182,"OPAC")</f>
        <v>OPAC</v>
      </c>
    </row>
    <row r="183" spans="1:12" ht="54" x14ac:dyDescent="0.15">
      <c r="A183" s="1"/>
      <c r="B183" s="1" t="s">
        <v>3</v>
      </c>
      <c r="C183" s="20" t="s">
        <v>108</v>
      </c>
      <c r="D183" s="20" t="s">
        <v>109</v>
      </c>
      <c r="E183" s="20" t="s">
        <v>670</v>
      </c>
      <c r="F183" s="20" t="s">
        <v>671</v>
      </c>
      <c r="G183" s="13" t="s">
        <v>507</v>
      </c>
      <c r="H183" s="3" t="s">
        <v>696</v>
      </c>
      <c r="J183" s="2">
        <v>832875</v>
      </c>
      <c r="L183" s="16" t="str">
        <f t="shared" si="7"/>
        <v>OPAC</v>
      </c>
    </row>
    <row r="184" spans="1:12" ht="27" x14ac:dyDescent="0.15">
      <c r="A184" s="1"/>
      <c r="B184" s="1" t="s">
        <v>3</v>
      </c>
      <c r="C184" s="20" t="s">
        <v>15</v>
      </c>
      <c r="D184" s="20" t="s">
        <v>110</v>
      </c>
      <c r="E184" s="20" t="s">
        <v>672</v>
      </c>
      <c r="F184" s="20" t="s">
        <v>671</v>
      </c>
      <c r="G184" s="13" t="s">
        <v>365</v>
      </c>
      <c r="H184" s="3" t="s">
        <v>696</v>
      </c>
      <c r="J184" s="2">
        <v>862447</v>
      </c>
      <c r="L184" s="16" t="str">
        <f t="shared" si="7"/>
        <v>OPAC</v>
      </c>
    </row>
    <row r="185" spans="1:12" ht="27" x14ac:dyDescent="0.15">
      <c r="A185" s="1"/>
      <c r="B185" s="1" t="s">
        <v>3</v>
      </c>
      <c r="C185" s="20" t="s">
        <v>17</v>
      </c>
      <c r="D185" s="20" t="s">
        <v>110</v>
      </c>
      <c r="E185" s="20" t="s">
        <v>672</v>
      </c>
      <c r="F185" s="20" t="s">
        <v>671</v>
      </c>
      <c r="G185" s="13" t="s">
        <v>365</v>
      </c>
      <c r="H185" s="3" t="s">
        <v>696</v>
      </c>
      <c r="J185" s="2">
        <v>862447</v>
      </c>
      <c r="L185" s="16" t="str">
        <f t="shared" si="7"/>
        <v>OPAC</v>
      </c>
    </row>
    <row r="186" spans="1:12" ht="27" x14ac:dyDescent="0.15">
      <c r="A186" s="1"/>
      <c r="B186" s="1" t="s">
        <v>3</v>
      </c>
      <c r="C186" s="20" t="s">
        <v>18</v>
      </c>
      <c r="D186" s="20" t="s">
        <v>110</v>
      </c>
      <c r="E186" s="20" t="s">
        <v>673</v>
      </c>
      <c r="F186" s="20" t="s">
        <v>671</v>
      </c>
      <c r="G186" s="13" t="s">
        <v>365</v>
      </c>
      <c r="H186" s="3" t="s">
        <v>696</v>
      </c>
      <c r="J186" s="2">
        <v>862447</v>
      </c>
      <c r="L186" s="16" t="str">
        <f t="shared" si="7"/>
        <v>OPAC</v>
      </c>
    </row>
    <row r="187" spans="1:12" ht="27" x14ac:dyDescent="0.15">
      <c r="A187" s="1"/>
      <c r="B187" s="1" t="s">
        <v>3</v>
      </c>
      <c r="C187" s="20" t="s">
        <v>19</v>
      </c>
      <c r="D187" s="20" t="s">
        <v>110</v>
      </c>
      <c r="E187" s="20" t="s">
        <v>673</v>
      </c>
      <c r="F187" s="20" t="s">
        <v>671</v>
      </c>
      <c r="G187" s="13" t="s">
        <v>365</v>
      </c>
      <c r="H187" s="3" t="s">
        <v>696</v>
      </c>
      <c r="J187" s="2">
        <v>862447</v>
      </c>
      <c r="L187" s="16" t="str">
        <f t="shared" si="7"/>
        <v>OPAC</v>
      </c>
    </row>
    <row r="188" spans="1:12" ht="27" x14ac:dyDescent="0.15">
      <c r="A188" s="1"/>
      <c r="B188" s="1" t="s">
        <v>3</v>
      </c>
      <c r="C188" s="20" t="s">
        <v>20</v>
      </c>
      <c r="D188" s="20" t="s">
        <v>110</v>
      </c>
      <c r="E188" s="20" t="s">
        <v>673</v>
      </c>
      <c r="F188" s="20" t="s">
        <v>671</v>
      </c>
      <c r="G188" s="13" t="s">
        <v>365</v>
      </c>
      <c r="H188" s="3" t="s">
        <v>696</v>
      </c>
      <c r="J188" s="2">
        <v>862447</v>
      </c>
      <c r="L188" s="16" t="str">
        <f t="shared" si="7"/>
        <v>OPAC</v>
      </c>
    </row>
    <row r="189" spans="1:12" ht="40.5" x14ac:dyDescent="0.15">
      <c r="A189" s="1"/>
      <c r="B189" s="1" t="s">
        <v>3</v>
      </c>
      <c r="C189" s="20" t="s">
        <v>31</v>
      </c>
      <c r="D189" s="20" t="s">
        <v>33</v>
      </c>
      <c r="E189" s="20" t="s">
        <v>672</v>
      </c>
      <c r="F189" s="20" t="s">
        <v>671</v>
      </c>
      <c r="G189" s="13" t="s">
        <v>355</v>
      </c>
      <c r="H189" s="3" t="s">
        <v>698</v>
      </c>
    </row>
    <row r="190" spans="1:12" ht="40.5" x14ac:dyDescent="0.15">
      <c r="A190" s="1"/>
      <c r="B190" s="1" t="s">
        <v>3</v>
      </c>
      <c r="C190" s="20" t="s">
        <v>31</v>
      </c>
      <c r="D190" s="20" t="s">
        <v>111</v>
      </c>
      <c r="E190" s="20" t="s">
        <v>672</v>
      </c>
      <c r="F190" s="20" t="s">
        <v>671</v>
      </c>
      <c r="G190" s="13" t="s">
        <v>355</v>
      </c>
      <c r="H190" s="3" t="s">
        <v>698</v>
      </c>
    </row>
    <row r="191" spans="1:12" ht="40.5" x14ac:dyDescent="0.15">
      <c r="A191" s="1"/>
      <c r="B191" s="1" t="s">
        <v>3</v>
      </c>
      <c r="C191" s="20" t="s">
        <v>22</v>
      </c>
      <c r="D191" s="20" t="s">
        <v>27</v>
      </c>
      <c r="E191" s="20" t="s">
        <v>670</v>
      </c>
      <c r="F191" s="20" t="s">
        <v>671</v>
      </c>
      <c r="G191" s="13" t="s">
        <v>353</v>
      </c>
      <c r="H191" s="3" t="s">
        <v>696</v>
      </c>
      <c r="J191" s="2">
        <v>879123</v>
      </c>
      <c r="K191" s="2" t="s">
        <v>667</v>
      </c>
      <c r="L191" s="16" t="str">
        <f>HYPERLINK("http://klibs1.kj.yamagata-u.ac.jp/mylimedio/search/search.do?keyword=%23ID%3D"&amp;J191,"OPAC")</f>
        <v>OPAC</v>
      </c>
    </row>
    <row r="192" spans="1:12" ht="27" x14ac:dyDescent="0.15">
      <c r="A192" s="1"/>
      <c r="B192" s="1" t="s">
        <v>3</v>
      </c>
      <c r="C192" s="20" t="s">
        <v>23</v>
      </c>
      <c r="D192" s="20" t="s">
        <v>29</v>
      </c>
      <c r="E192" s="20" t="s">
        <v>670</v>
      </c>
      <c r="F192" s="20" t="s">
        <v>671</v>
      </c>
      <c r="G192" s="13" t="s">
        <v>354</v>
      </c>
      <c r="H192" s="3" t="s">
        <v>698</v>
      </c>
    </row>
    <row r="193" spans="1:12" ht="40.5" x14ac:dyDescent="0.15">
      <c r="A193" s="1"/>
      <c r="B193" s="1" t="s">
        <v>3</v>
      </c>
      <c r="C193" s="20" t="s">
        <v>22</v>
      </c>
      <c r="D193" s="20" t="s">
        <v>26</v>
      </c>
      <c r="E193" s="20" t="s">
        <v>670</v>
      </c>
      <c r="F193" s="20" t="s">
        <v>671</v>
      </c>
      <c r="G193" s="13" t="s">
        <v>402</v>
      </c>
      <c r="H193" s="3" t="s">
        <v>698</v>
      </c>
    </row>
    <row r="194" spans="1:12" ht="40.5" x14ac:dyDescent="0.15">
      <c r="A194" s="1"/>
      <c r="B194" s="1" t="s">
        <v>3</v>
      </c>
      <c r="C194" s="20" t="s">
        <v>23</v>
      </c>
      <c r="D194" s="20" t="s">
        <v>27</v>
      </c>
      <c r="E194" s="20" t="s">
        <v>670</v>
      </c>
      <c r="F194" s="20" t="s">
        <v>671</v>
      </c>
      <c r="G194" s="13" t="s">
        <v>353</v>
      </c>
      <c r="H194" s="3" t="s">
        <v>696</v>
      </c>
      <c r="J194" s="2">
        <v>879123</v>
      </c>
      <c r="K194" s="2" t="s">
        <v>667</v>
      </c>
      <c r="L194" s="16" t="str">
        <f>HYPERLINK("http://klibs1.kj.yamagata-u.ac.jp/mylimedio/search/search.do?keyword=%23ID%3D"&amp;J194,"OPAC")</f>
        <v>OPAC</v>
      </c>
    </row>
    <row r="195" spans="1:12" ht="27" x14ac:dyDescent="0.15">
      <c r="A195" s="1"/>
      <c r="B195" s="1" t="s">
        <v>3</v>
      </c>
      <c r="C195" s="20" t="s">
        <v>23</v>
      </c>
      <c r="D195" s="20" t="s">
        <v>29</v>
      </c>
      <c r="E195" s="20" t="s">
        <v>670</v>
      </c>
      <c r="F195" s="20" t="s">
        <v>671</v>
      </c>
      <c r="G195" s="13" t="s">
        <v>354</v>
      </c>
      <c r="H195" s="3" t="s">
        <v>698</v>
      </c>
    </row>
    <row r="196" spans="1:12" ht="40.5" x14ac:dyDescent="0.15">
      <c r="A196" s="1"/>
      <c r="B196" s="1" t="s">
        <v>3</v>
      </c>
      <c r="C196" s="20" t="s">
        <v>22</v>
      </c>
      <c r="D196" s="20" t="s">
        <v>36</v>
      </c>
      <c r="E196" s="20" t="s">
        <v>670</v>
      </c>
      <c r="F196" s="20" t="s">
        <v>671</v>
      </c>
      <c r="G196" s="13" t="s">
        <v>357</v>
      </c>
      <c r="H196" s="3" t="s">
        <v>696</v>
      </c>
      <c r="J196" s="2">
        <v>878882</v>
      </c>
      <c r="L196" s="16" t="str">
        <f>HYPERLINK("http://klibs1.kj.yamagata-u.ac.jp/mylimedio/search/search.do?keyword=%23ID%3D"&amp;J196,"OPAC")</f>
        <v>OPAC</v>
      </c>
    </row>
    <row r="197" spans="1:12" ht="40.5" x14ac:dyDescent="0.15">
      <c r="A197" s="1"/>
      <c r="B197" s="1" t="s">
        <v>3</v>
      </c>
      <c r="C197" s="20" t="s">
        <v>31</v>
      </c>
      <c r="D197" s="20" t="s">
        <v>33</v>
      </c>
      <c r="E197" s="20" t="s">
        <v>672</v>
      </c>
      <c r="F197" s="20" t="s">
        <v>671</v>
      </c>
      <c r="G197" s="13" t="s">
        <v>355</v>
      </c>
      <c r="H197" s="3" t="s">
        <v>698</v>
      </c>
    </row>
    <row r="198" spans="1:12" ht="40.5" x14ac:dyDescent="0.15">
      <c r="A198" s="1"/>
      <c r="B198" s="1" t="s">
        <v>3</v>
      </c>
      <c r="C198" s="20" t="s">
        <v>31</v>
      </c>
      <c r="D198" s="20" t="s">
        <v>111</v>
      </c>
      <c r="E198" s="20" t="s">
        <v>670</v>
      </c>
      <c r="F198" s="20" t="s">
        <v>671</v>
      </c>
      <c r="G198" s="13" t="s">
        <v>355</v>
      </c>
      <c r="H198" s="3" t="s">
        <v>698</v>
      </c>
    </row>
    <row r="199" spans="1:12" ht="27" x14ac:dyDescent="0.15">
      <c r="A199" s="1"/>
      <c r="B199" s="1" t="s">
        <v>3</v>
      </c>
      <c r="C199" s="20" t="s">
        <v>112</v>
      </c>
      <c r="D199" s="20" t="s">
        <v>91</v>
      </c>
      <c r="E199" s="20" t="s">
        <v>672</v>
      </c>
      <c r="F199" s="20" t="s">
        <v>671</v>
      </c>
      <c r="G199" s="13" t="s">
        <v>403</v>
      </c>
      <c r="H199" s="3" t="s">
        <v>696</v>
      </c>
      <c r="J199" s="2">
        <v>769163</v>
      </c>
      <c r="K199" s="2" t="s">
        <v>667</v>
      </c>
      <c r="L199" s="16" t="str">
        <f>HYPERLINK("http://klibs1.kj.yamagata-u.ac.jp/mylimedio/search/search.do?keyword=%23ID%3D"&amp;J199,"OPAC")</f>
        <v>OPAC</v>
      </c>
    </row>
    <row r="200" spans="1:12" ht="40.5" x14ac:dyDescent="0.15">
      <c r="A200" s="1"/>
      <c r="B200" s="1" t="s">
        <v>3</v>
      </c>
      <c r="C200" s="20" t="s">
        <v>31</v>
      </c>
      <c r="D200" s="20" t="s">
        <v>33</v>
      </c>
      <c r="E200" s="20" t="s">
        <v>672</v>
      </c>
      <c r="F200" s="20" t="s">
        <v>671</v>
      </c>
      <c r="G200" s="13" t="s">
        <v>355</v>
      </c>
      <c r="H200" s="3" t="s">
        <v>698</v>
      </c>
    </row>
    <row r="201" spans="1:12" ht="40.5" x14ac:dyDescent="0.15">
      <c r="A201" s="1"/>
      <c r="B201" s="1" t="s">
        <v>3</v>
      </c>
      <c r="C201" s="20" t="s">
        <v>31</v>
      </c>
      <c r="D201" s="20" t="s">
        <v>111</v>
      </c>
      <c r="E201" s="20" t="s">
        <v>672</v>
      </c>
      <c r="F201" s="20" t="s">
        <v>671</v>
      </c>
      <c r="G201" s="13" t="s">
        <v>355</v>
      </c>
      <c r="H201" s="3" t="s">
        <v>698</v>
      </c>
    </row>
    <row r="202" spans="1:12" ht="27" x14ac:dyDescent="0.15">
      <c r="A202" s="1"/>
      <c r="B202" s="1" t="s">
        <v>3</v>
      </c>
      <c r="C202" s="20" t="s">
        <v>113</v>
      </c>
      <c r="D202" s="20" t="s">
        <v>114</v>
      </c>
      <c r="E202" s="20" t="s">
        <v>675</v>
      </c>
      <c r="F202" s="20" t="s">
        <v>671</v>
      </c>
      <c r="G202" s="13" t="s">
        <v>706</v>
      </c>
      <c r="H202" s="3" t="s">
        <v>696</v>
      </c>
      <c r="J202" s="2">
        <v>879131</v>
      </c>
      <c r="L202" s="16" t="str">
        <f>HYPERLINK("http://klibs1.kj.yamagata-u.ac.jp/mylimedio/search/search.do?keyword=%23ID%3D"&amp;J202,"OPAC")</f>
        <v>OPAC</v>
      </c>
    </row>
    <row r="203" spans="1:12" ht="27" x14ac:dyDescent="0.15">
      <c r="A203" s="1"/>
      <c r="B203" s="1" t="s">
        <v>3</v>
      </c>
      <c r="C203" s="20" t="s">
        <v>115</v>
      </c>
      <c r="D203" s="20" t="s">
        <v>116</v>
      </c>
      <c r="E203" s="20" t="s">
        <v>672</v>
      </c>
      <c r="F203" s="20" t="s">
        <v>671</v>
      </c>
      <c r="G203" s="13" t="s">
        <v>768</v>
      </c>
      <c r="H203" s="3" t="s">
        <v>698</v>
      </c>
    </row>
    <row r="204" spans="1:12" ht="27" x14ac:dyDescent="0.15">
      <c r="A204" s="1"/>
      <c r="B204" s="1" t="s">
        <v>3</v>
      </c>
      <c r="C204" s="20" t="s">
        <v>118</v>
      </c>
      <c r="D204" s="20" t="s">
        <v>119</v>
      </c>
      <c r="E204" s="20" t="s">
        <v>672</v>
      </c>
      <c r="F204" s="20" t="s">
        <v>671</v>
      </c>
      <c r="G204" s="13" t="s">
        <v>751</v>
      </c>
      <c r="H204" s="3" t="s">
        <v>696</v>
      </c>
      <c r="J204" s="2">
        <v>878881</v>
      </c>
      <c r="L204" s="16" t="str">
        <f t="shared" ref="L204:L238" si="8">HYPERLINK("http://klibs1.kj.yamagata-u.ac.jp/mylimedio/search/search.do?keyword=%23ID%3D"&amp;J204,"OPAC")</f>
        <v>OPAC</v>
      </c>
    </row>
    <row r="205" spans="1:12" ht="27" x14ac:dyDescent="0.15">
      <c r="A205" s="1"/>
      <c r="B205" s="1" t="s">
        <v>3</v>
      </c>
      <c r="C205" s="20" t="s">
        <v>120</v>
      </c>
      <c r="D205" s="20" t="s">
        <v>121</v>
      </c>
      <c r="E205" s="20" t="s">
        <v>672</v>
      </c>
      <c r="F205" s="20" t="s">
        <v>671</v>
      </c>
      <c r="G205" s="13" t="s">
        <v>404</v>
      </c>
      <c r="H205" s="3" t="s">
        <v>696</v>
      </c>
      <c r="J205" s="2">
        <v>875770</v>
      </c>
      <c r="L205" s="16" t="str">
        <f t="shared" si="8"/>
        <v>OPAC</v>
      </c>
    </row>
    <row r="206" spans="1:12" ht="27" x14ac:dyDescent="0.15">
      <c r="A206" s="1"/>
      <c r="B206" s="1" t="s">
        <v>3</v>
      </c>
      <c r="C206" s="20" t="s">
        <v>122</v>
      </c>
      <c r="D206" s="20" t="s">
        <v>123</v>
      </c>
      <c r="E206" s="20" t="s">
        <v>672</v>
      </c>
      <c r="F206" s="20" t="s">
        <v>671</v>
      </c>
      <c r="G206" s="13" t="s">
        <v>405</v>
      </c>
      <c r="H206" s="3" t="s">
        <v>696</v>
      </c>
      <c r="J206" s="2">
        <v>348686</v>
      </c>
      <c r="L206" s="16" t="str">
        <f t="shared" si="8"/>
        <v>OPAC</v>
      </c>
    </row>
    <row r="207" spans="1:12" ht="27" x14ac:dyDescent="0.15">
      <c r="A207" s="1"/>
      <c r="B207" s="1" t="s">
        <v>3</v>
      </c>
      <c r="C207" s="20" t="s">
        <v>124</v>
      </c>
      <c r="D207" s="20" t="s">
        <v>42</v>
      </c>
      <c r="E207" s="20" t="s">
        <v>672</v>
      </c>
      <c r="F207" s="20" t="s">
        <v>671</v>
      </c>
      <c r="G207" s="13" t="s">
        <v>367</v>
      </c>
      <c r="H207" s="3" t="s">
        <v>696</v>
      </c>
      <c r="J207" s="2">
        <v>757208</v>
      </c>
      <c r="K207" s="2" t="s">
        <v>667</v>
      </c>
      <c r="L207" s="16" t="str">
        <f t="shared" si="8"/>
        <v>OPAC</v>
      </c>
    </row>
    <row r="208" spans="1:12" ht="27" x14ac:dyDescent="0.15">
      <c r="A208" s="1"/>
      <c r="B208" s="1" t="s">
        <v>3</v>
      </c>
      <c r="C208" s="20" t="s">
        <v>125</v>
      </c>
      <c r="D208" s="20" t="s">
        <v>50</v>
      </c>
      <c r="E208" s="20" t="s">
        <v>672</v>
      </c>
      <c r="F208" s="20" t="s">
        <v>671</v>
      </c>
      <c r="G208" s="13" t="s">
        <v>406</v>
      </c>
      <c r="H208" s="3" t="s">
        <v>696</v>
      </c>
      <c r="J208" s="2">
        <v>764954</v>
      </c>
      <c r="K208" s="2" t="s">
        <v>667</v>
      </c>
      <c r="L208" s="16" t="str">
        <f t="shared" si="8"/>
        <v>OPAC</v>
      </c>
    </row>
    <row r="209" spans="1:12" ht="27" x14ac:dyDescent="0.15">
      <c r="A209" s="1"/>
      <c r="B209" s="1" t="s">
        <v>3</v>
      </c>
      <c r="C209" s="20" t="s">
        <v>126</v>
      </c>
      <c r="D209" s="20" t="s">
        <v>127</v>
      </c>
      <c r="E209" s="20" t="s">
        <v>673</v>
      </c>
      <c r="F209" s="20" t="s">
        <v>671</v>
      </c>
      <c r="G209" s="13" t="s">
        <v>368</v>
      </c>
      <c r="H209" s="3" t="s">
        <v>696</v>
      </c>
      <c r="J209" s="2">
        <v>867704</v>
      </c>
      <c r="L209" s="16" t="str">
        <f t="shared" si="8"/>
        <v>OPAC</v>
      </c>
    </row>
    <row r="210" spans="1:12" ht="27" x14ac:dyDescent="0.15">
      <c r="A210" s="1"/>
      <c r="B210" s="1" t="s">
        <v>3</v>
      </c>
      <c r="C210" s="20" t="s">
        <v>128</v>
      </c>
      <c r="D210" s="20" t="s">
        <v>129</v>
      </c>
      <c r="E210" s="20" t="s">
        <v>672</v>
      </c>
      <c r="F210" s="20" t="s">
        <v>671</v>
      </c>
      <c r="G210" s="13" t="s">
        <v>508</v>
      </c>
      <c r="H210" s="3" t="s">
        <v>696</v>
      </c>
      <c r="J210" s="2">
        <v>854804</v>
      </c>
      <c r="L210" s="16" t="str">
        <f t="shared" si="8"/>
        <v>OPAC</v>
      </c>
    </row>
    <row r="211" spans="1:12" ht="27" x14ac:dyDescent="0.15">
      <c r="A211" s="1"/>
      <c r="B211" s="1" t="s">
        <v>3</v>
      </c>
      <c r="C211" s="20" t="s">
        <v>128</v>
      </c>
      <c r="D211" s="20" t="s">
        <v>129</v>
      </c>
      <c r="E211" s="20" t="s">
        <v>672</v>
      </c>
      <c r="F211" s="20" t="s">
        <v>671</v>
      </c>
      <c r="G211" s="13" t="s">
        <v>509</v>
      </c>
      <c r="H211" s="3" t="s">
        <v>696</v>
      </c>
      <c r="J211" s="2">
        <v>849981</v>
      </c>
      <c r="L211" s="16" t="str">
        <f t="shared" si="8"/>
        <v>OPAC</v>
      </c>
    </row>
    <row r="212" spans="1:12" ht="27" x14ac:dyDescent="0.15">
      <c r="A212" s="1"/>
      <c r="B212" s="1" t="s">
        <v>3</v>
      </c>
      <c r="C212" s="20" t="s">
        <v>130</v>
      </c>
      <c r="D212" s="20" t="s">
        <v>131</v>
      </c>
      <c r="E212" s="20" t="s">
        <v>672</v>
      </c>
      <c r="F212" s="20" t="s">
        <v>671</v>
      </c>
      <c r="G212" s="13" t="s">
        <v>407</v>
      </c>
      <c r="H212" s="3" t="s">
        <v>696</v>
      </c>
      <c r="J212" s="2">
        <v>188486</v>
      </c>
      <c r="K212" s="2" t="s">
        <v>667</v>
      </c>
      <c r="L212" s="16" t="str">
        <f t="shared" si="8"/>
        <v>OPAC</v>
      </c>
    </row>
    <row r="213" spans="1:12" ht="27" x14ac:dyDescent="0.15">
      <c r="A213" s="1"/>
      <c r="B213" s="1" t="s">
        <v>3</v>
      </c>
      <c r="C213" s="20" t="s">
        <v>122</v>
      </c>
      <c r="D213" s="20" t="s">
        <v>132</v>
      </c>
      <c r="E213" s="20" t="s">
        <v>672</v>
      </c>
      <c r="F213" s="20" t="s">
        <v>671</v>
      </c>
      <c r="G213" s="13" t="s">
        <v>408</v>
      </c>
      <c r="H213" s="3" t="s">
        <v>696</v>
      </c>
      <c r="J213" s="2">
        <v>348686</v>
      </c>
      <c r="K213" s="2" t="s">
        <v>667</v>
      </c>
      <c r="L213" s="16" t="str">
        <f t="shared" si="8"/>
        <v>OPAC</v>
      </c>
    </row>
    <row r="214" spans="1:12" ht="27" x14ac:dyDescent="0.15">
      <c r="A214" s="1"/>
      <c r="B214" s="1" t="s">
        <v>3</v>
      </c>
      <c r="C214" s="20" t="s">
        <v>124</v>
      </c>
      <c r="D214" s="20" t="s">
        <v>133</v>
      </c>
      <c r="E214" s="20" t="s">
        <v>672</v>
      </c>
      <c r="F214" s="20" t="s">
        <v>671</v>
      </c>
      <c r="G214" s="13" t="s">
        <v>409</v>
      </c>
      <c r="H214" s="3" t="s">
        <v>696</v>
      </c>
      <c r="J214" s="2">
        <v>757208</v>
      </c>
      <c r="K214" s="2" t="s">
        <v>667</v>
      </c>
      <c r="L214" s="16" t="str">
        <f t="shared" si="8"/>
        <v>OPAC</v>
      </c>
    </row>
    <row r="215" spans="1:12" ht="27" x14ac:dyDescent="0.15">
      <c r="A215" s="1"/>
      <c r="B215" s="1" t="s">
        <v>3</v>
      </c>
      <c r="C215" s="20" t="s">
        <v>134</v>
      </c>
      <c r="D215" s="20" t="s">
        <v>135</v>
      </c>
      <c r="E215" s="20" t="s">
        <v>673</v>
      </c>
      <c r="F215" s="20" t="s">
        <v>671</v>
      </c>
      <c r="G215" s="13" t="s">
        <v>410</v>
      </c>
      <c r="H215" s="3" t="s">
        <v>696</v>
      </c>
      <c r="J215" s="2">
        <v>856935</v>
      </c>
      <c r="L215" s="16" t="str">
        <f t="shared" si="8"/>
        <v>OPAC</v>
      </c>
    </row>
    <row r="216" spans="1:12" ht="27" x14ac:dyDescent="0.15">
      <c r="A216" s="1"/>
      <c r="B216" s="1" t="s">
        <v>3</v>
      </c>
      <c r="C216" s="20" t="s">
        <v>136</v>
      </c>
      <c r="D216" s="20" t="s">
        <v>137</v>
      </c>
      <c r="E216" s="20" t="s">
        <v>676</v>
      </c>
      <c r="F216" s="20" t="s">
        <v>671</v>
      </c>
      <c r="G216" s="13" t="s">
        <v>510</v>
      </c>
      <c r="H216" s="3" t="s">
        <v>696</v>
      </c>
      <c r="J216" s="2">
        <v>834440</v>
      </c>
      <c r="L216" s="16" t="str">
        <f t="shared" si="8"/>
        <v>OPAC</v>
      </c>
    </row>
    <row r="217" spans="1:12" ht="27" x14ac:dyDescent="0.15">
      <c r="A217" s="1"/>
      <c r="B217" s="1" t="s">
        <v>3</v>
      </c>
      <c r="C217" s="20" t="s">
        <v>136</v>
      </c>
      <c r="D217" s="20" t="s">
        <v>137</v>
      </c>
      <c r="E217" s="20" t="s">
        <v>676</v>
      </c>
      <c r="F217" s="20" t="s">
        <v>671</v>
      </c>
      <c r="G217" s="13" t="s">
        <v>511</v>
      </c>
      <c r="H217" s="3" t="s">
        <v>696</v>
      </c>
      <c r="J217" s="2">
        <v>834514</v>
      </c>
      <c r="L217" s="16" t="str">
        <f t="shared" si="8"/>
        <v>OPAC</v>
      </c>
    </row>
    <row r="218" spans="1:12" ht="27" x14ac:dyDescent="0.15">
      <c r="A218" s="1"/>
      <c r="B218" s="1" t="s">
        <v>3</v>
      </c>
      <c r="C218" s="20" t="s">
        <v>138</v>
      </c>
      <c r="D218" s="20" t="s">
        <v>139</v>
      </c>
      <c r="E218" s="20" t="s">
        <v>672</v>
      </c>
      <c r="F218" s="20" t="s">
        <v>671</v>
      </c>
      <c r="G218" s="13" t="s">
        <v>411</v>
      </c>
      <c r="H218" s="3" t="s">
        <v>696</v>
      </c>
      <c r="J218" s="2">
        <v>868947</v>
      </c>
      <c r="L218" s="16" t="str">
        <f t="shared" si="8"/>
        <v>OPAC</v>
      </c>
    </row>
    <row r="219" spans="1:12" ht="27" x14ac:dyDescent="0.15">
      <c r="A219" s="1"/>
      <c r="B219" s="1" t="s">
        <v>3</v>
      </c>
      <c r="C219" s="20" t="s">
        <v>125</v>
      </c>
      <c r="D219" s="20" t="s">
        <v>50</v>
      </c>
      <c r="E219" s="20" t="s">
        <v>672</v>
      </c>
      <c r="F219" s="20" t="s">
        <v>671</v>
      </c>
      <c r="G219" s="13" t="s">
        <v>406</v>
      </c>
      <c r="H219" s="3" t="s">
        <v>696</v>
      </c>
      <c r="J219" s="2">
        <v>764954</v>
      </c>
      <c r="K219" s="2" t="s">
        <v>667</v>
      </c>
      <c r="L219" s="16" t="str">
        <f t="shared" si="8"/>
        <v>OPAC</v>
      </c>
    </row>
    <row r="220" spans="1:12" ht="27" x14ac:dyDescent="0.15">
      <c r="A220" s="1"/>
      <c r="B220" s="1" t="s">
        <v>3</v>
      </c>
      <c r="C220" s="20" t="s">
        <v>140</v>
      </c>
      <c r="D220" s="20" t="s">
        <v>137</v>
      </c>
      <c r="E220" s="20" t="s">
        <v>670</v>
      </c>
      <c r="F220" s="20" t="s">
        <v>671</v>
      </c>
      <c r="G220" s="13" t="s">
        <v>512</v>
      </c>
      <c r="H220" s="3" t="s">
        <v>696</v>
      </c>
      <c r="J220" s="2">
        <v>799421</v>
      </c>
      <c r="K220" s="2" t="s">
        <v>667</v>
      </c>
      <c r="L220" s="16" t="str">
        <f t="shared" si="8"/>
        <v>OPAC</v>
      </c>
    </row>
    <row r="221" spans="1:12" ht="27" x14ac:dyDescent="0.15">
      <c r="A221" s="1"/>
      <c r="B221" s="1" t="s">
        <v>3</v>
      </c>
      <c r="C221" s="20" t="s">
        <v>140</v>
      </c>
      <c r="D221" s="20" t="s">
        <v>137</v>
      </c>
      <c r="E221" s="20" t="s">
        <v>670</v>
      </c>
      <c r="F221" s="20" t="s">
        <v>671</v>
      </c>
      <c r="G221" s="13" t="s">
        <v>513</v>
      </c>
      <c r="H221" s="3" t="s">
        <v>696</v>
      </c>
      <c r="J221" s="2">
        <v>120337</v>
      </c>
      <c r="K221" s="2" t="s">
        <v>667</v>
      </c>
      <c r="L221" s="16" t="str">
        <f t="shared" si="8"/>
        <v>OPAC</v>
      </c>
    </row>
    <row r="222" spans="1:12" ht="27" x14ac:dyDescent="0.15">
      <c r="A222" s="1"/>
      <c r="B222" s="1" t="s">
        <v>3</v>
      </c>
      <c r="C222" s="20" t="s">
        <v>138</v>
      </c>
      <c r="D222" s="20" t="s">
        <v>139</v>
      </c>
      <c r="E222" s="20" t="s">
        <v>672</v>
      </c>
      <c r="F222" s="20" t="s">
        <v>671</v>
      </c>
      <c r="G222" s="13" t="s">
        <v>411</v>
      </c>
      <c r="H222" s="3" t="s">
        <v>696</v>
      </c>
      <c r="J222" s="2">
        <v>868947</v>
      </c>
      <c r="L222" s="16" t="str">
        <f t="shared" si="8"/>
        <v>OPAC</v>
      </c>
    </row>
    <row r="223" spans="1:12" ht="27" x14ac:dyDescent="0.15">
      <c r="A223" s="1"/>
      <c r="B223" s="1" t="s">
        <v>3</v>
      </c>
      <c r="C223" s="20" t="s">
        <v>125</v>
      </c>
      <c r="D223" s="20" t="s">
        <v>50</v>
      </c>
      <c r="E223" s="20" t="s">
        <v>672</v>
      </c>
      <c r="F223" s="20" t="s">
        <v>671</v>
      </c>
      <c r="G223" s="13" t="s">
        <v>406</v>
      </c>
      <c r="H223" s="3" t="s">
        <v>696</v>
      </c>
      <c r="J223" s="2">
        <v>764954</v>
      </c>
      <c r="K223" s="2" t="s">
        <v>667</v>
      </c>
      <c r="L223" s="16" t="str">
        <f t="shared" si="8"/>
        <v>OPAC</v>
      </c>
    </row>
    <row r="224" spans="1:12" ht="27" x14ac:dyDescent="0.15">
      <c r="A224" s="1"/>
      <c r="B224" s="1" t="s">
        <v>3</v>
      </c>
      <c r="C224" s="20" t="s">
        <v>4</v>
      </c>
      <c r="D224" s="20" t="s">
        <v>141</v>
      </c>
      <c r="E224" s="20" t="s">
        <v>670</v>
      </c>
      <c r="F224" s="20" t="s">
        <v>671</v>
      </c>
      <c r="G224" s="13" t="s">
        <v>383</v>
      </c>
      <c r="H224" s="3" t="s">
        <v>696</v>
      </c>
      <c r="J224" s="2">
        <v>872334</v>
      </c>
      <c r="L224" s="16" t="str">
        <f t="shared" si="8"/>
        <v>OPAC</v>
      </c>
    </row>
    <row r="225" spans="1:12" ht="27" x14ac:dyDescent="0.15">
      <c r="A225" s="1"/>
      <c r="B225" s="1" t="s">
        <v>3</v>
      </c>
      <c r="C225" s="20" t="s">
        <v>4</v>
      </c>
      <c r="D225" s="20" t="s">
        <v>119</v>
      </c>
      <c r="E225" s="20" t="s">
        <v>670</v>
      </c>
      <c r="F225" s="20" t="s">
        <v>671</v>
      </c>
      <c r="G225" s="13" t="s">
        <v>383</v>
      </c>
      <c r="H225" s="3" t="s">
        <v>696</v>
      </c>
      <c r="J225" s="2">
        <v>872334</v>
      </c>
      <c r="L225" s="16" t="str">
        <f t="shared" si="8"/>
        <v>OPAC</v>
      </c>
    </row>
    <row r="226" spans="1:12" ht="40.5" x14ac:dyDescent="0.15">
      <c r="A226" s="1"/>
      <c r="B226" s="1" t="s">
        <v>3</v>
      </c>
      <c r="C226" s="20" t="s">
        <v>4</v>
      </c>
      <c r="D226" s="20" t="s">
        <v>142</v>
      </c>
      <c r="E226" s="20" t="s">
        <v>670</v>
      </c>
      <c r="F226" s="20" t="s">
        <v>671</v>
      </c>
      <c r="G226" s="13" t="s">
        <v>383</v>
      </c>
      <c r="H226" s="3" t="s">
        <v>696</v>
      </c>
      <c r="J226" s="2">
        <v>872334</v>
      </c>
      <c r="L226" s="16" t="str">
        <f t="shared" si="8"/>
        <v>OPAC</v>
      </c>
    </row>
    <row r="227" spans="1:12" ht="27" x14ac:dyDescent="0.15">
      <c r="A227" s="1"/>
      <c r="B227" s="1" t="s">
        <v>3</v>
      </c>
      <c r="C227" s="20" t="s">
        <v>4</v>
      </c>
      <c r="D227" s="20" t="s">
        <v>143</v>
      </c>
      <c r="E227" s="20" t="s">
        <v>670</v>
      </c>
      <c r="F227" s="20" t="s">
        <v>671</v>
      </c>
      <c r="G227" s="13" t="s">
        <v>383</v>
      </c>
      <c r="H227" s="3" t="s">
        <v>696</v>
      </c>
      <c r="J227" s="2">
        <v>872334</v>
      </c>
      <c r="L227" s="16" t="str">
        <f t="shared" si="8"/>
        <v>OPAC</v>
      </c>
    </row>
    <row r="228" spans="1:12" ht="27" x14ac:dyDescent="0.15">
      <c r="A228" s="1"/>
      <c r="B228" s="1" t="s">
        <v>3</v>
      </c>
      <c r="C228" s="20" t="s">
        <v>4</v>
      </c>
      <c r="D228" s="20" t="s">
        <v>144</v>
      </c>
      <c r="E228" s="20" t="s">
        <v>670</v>
      </c>
      <c r="F228" s="20" t="s">
        <v>671</v>
      </c>
      <c r="G228" s="13" t="s">
        <v>383</v>
      </c>
      <c r="H228" s="3" t="s">
        <v>696</v>
      </c>
      <c r="J228" s="2">
        <v>872334</v>
      </c>
      <c r="L228" s="16" t="str">
        <f t="shared" si="8"/>
        <v>OPAC</v>
      </c>
    </row>
    <row r="229" spans="1:12" ht="27" x14ac:dyDescent="0.15">
      <c r="A229" s="1"/>
      <c r="B229" s="1" t="s">
        <v>3</v>
      </c>
      <c r="C229" s="20" t="s">
        <v>4</v>
      </c>
      <c r="D229" s="20" t="s">
        <v>145</v>
      </c>
      <c r="E229" s="20" t="s">
        <v>670</v>
      </c>
      <c r="F229" s="20" t="s">
        <v>671</v>
      </c>
      <c r="G229" s="13" t="s">
        <v>383</v>
      </c>
      <c r="H229" s="3" t="s">
        <v>696</v>
      </c>
      <c r="J229" s="2">
        <v>872334</v>
      </c>
      <c r="L229" s="16" t="str">
        <f t="shared" si="8"/>
        <v>OPAC</v>
      </c>
    </row>
    <row r="230" spans="1:12" ht="27" x14ac:dyDescent="0.15">
      <c r="A230" s="1"/>
      <c r="B230" s="1" t="s">
        <v>3</v>
      </c>
      <c r="C230" s="20" t="s">
        <v>4</v>
      </c>
      <c r="D230" s="20" t="s">
        <v>146</v>
      </c>
      <c r="E230" s="20" t="s">
        <v>670</v>
      </c>
      <c r="F230" s="20" t="s">
        <v>671</v>
      </c>
      <c r="G230" s="13" t="s">
        <v>383</v>
      </c>
      <c r="H230" s="3" t="s">
        <v>696</v>
      </c>
      <c r="J230" s="2">
        <v>872334</v>
      </c>
      <c r="L230" s="16" t="str">
        <f t="shared" si="8"/>
        <v>OPAC</v>
      </c>
    </row>
    <row r="231" spans="1:12" ht="27" x14ac:dyDescent="0.15">
      <c r="A231" s="1"/>
      <c r="B231" s="1" t="s">
        <v>3</v>
      </c>
      <c r="C231" s="20" t="s">
        <v>4</v>
      </c>
      <c r="D231" s="20" t="s">
        <v>137</v>
      </c>
      <c r="E231" s="20" t="s">
        <v>670</v>
      </c>
      <c r="F231" s="20" t="s">
        <v>671</v>
      </c>
      <c r="G231" s="13" t="s">
        <v>383</v>
      </c>
      <c r="H231" s="3" t="s">
        <v>696</v>
      </c>
      <c r="J231" s="2">
        <v>872334</v>
      </c>
      <c r="L231" s="16" t="str">
        <f t="shared" si="8"/>
        <v>OPAC</v>
      </c>
    </row>
    <row r="232" spans="1:12" ht="27" x14ac:dyDescent="0.15">
      <c r="A232" s="1"/>
      <c r="B232" s="1" t="s">
        <v>3</v>
      </c>
      <c r="C232" s="20" t="s">
        <v>4</v>
      </c>
      <c r="D232" s="20" t="s">
        <v>53</v>
      </c>
      <c r="E232" s="20" t="s">
        <v>670</v>
      </c>
      <c r="F232" s="20" t="s">
        <v>671</v>
      </c>
      <c r="G232" s="13" t="s">
        <v>383</v>
      </c>
      <c r="H232" s="3" t="s">
        <v>696</v>
      </c>
      <c r="J232" s="2">
        <v>872334</v>
      </c>
      <c r="L232" s="16" t="str">
        <f t="shared" si="8"/>
        <v>OPAC</v>
      </c>
    </row>
    <row r="233" spans="1:12" ht="27" x14ac:dyDescent="0.15">
      <c r="A233" s="1"/>
      <c r="B233" s="1" t="s">
        <v>3</v>
      </c>
      <c r="C233" s="20" t="s">
        <v>4</v>
      </c>
      <c r="D233" s="20" t="s">
        <v>54</v>
      </c>
      <c r="E233" s="20" t="s">
        <v>670</v>
      </c>
      <c r="F233" s="20" t="s">
        <v>671</v>
      </c>
      <c r="G233" s="13" t="s">
        <v>383</v>
      </c>
      <c r="H233" s="3" t="s">
        <v>696</v>
      </c>
      <c r="J233" s="2">
        <v>872334</v>
      </c>
      <c r="L233" s="16" t="str">
        <f t="shared" si="8"/>
        <v>OPAC</v>
      </c>
    </row>
    <row r="234" spans="1:12" ht="27" x14ac:dyDescent="0.15">
      <c r="A234" s="1"/>
      <c r="B234" s="1" t="s">
        <v>3</v>
      </c>
      <c r="C234" s="20" t="s">
        <v>4</v>
      </c>
      <c r="D234" s="20" t="s">
        <v>14</v>
      </c>
      <c r="E234" s="20" t="s">
        <v>670</v>
      </c>
      <c r="F234" s="20" t="s">
        <v>671</v>
      </c>
      <c r="G234" s="13" t="s">
        <v>383</v>
      </c>
      <c r="H234" s="3" t="s">
        <v>696</v>
      </c>
      <c r="J234" s="2">
        <v>872334</v>
      </c>
      <c r="L234" s="16" t="str">
        <f t="shared" si="8"/>
        <v>OPAC</v>
      </c>
    </row>
    <row r="235" spans="1:12" ht="27" x14ac:dyDescent="0.15">
      <c r="A235" s="1"/>
      <c r="B235" s="1" t="s">
        <v>3</v>
      </c>
      <c r="C235" s="20" t="s">
        <v>4</v>
      </c>
      <c r="D235" s="20" t="s">
        <v>11</v>
      </c>
      <c r="E235" s="20" t="s">
        <v>670</v>
      </c>
      <c r="F235" s="20" t="s">
        <v>671</v>
      </c>
      <c r="G235" s="13" t="s">
        <v>383</v>
      </c>
      <c r="H235" s="3" t="s">
        <v>696</v>
      </c>
      <c r="J235" s="2">
        <v>872334</v>
      </c>
      <c r="L235" s="16" t="str">
        <f t="shared" si="8"/>
        <v>OPAC</v>
      </c>
    </row>
    <row r="236" spans="1:12" ht="27" x14ac:dyDescent="0.15">
      <c r="A236" s="1"/>
      <c r="B236" s="1" t="s">
        <v>3</v>
      </c>
      <c r="C236" s="20" t="s">
        <v>4</v>
      </c>
      <c r="D236" s="20" t="s">
        <v>14</v>
      </c>
      <c r="E236" s="20" t="s">
        <v>670</v>
      </c>
      <c r="F236" s="20" t="s">
        <v>671</v>
      </c>
      <c r="G236" s="13" t="s">
        <v>383</v>
      </c>
      <c r="H236" s="3" t="s">
        <v>696</v>
      </c>
      <c r="J236" s="2">
        <v>872334</v>
      </c>
      <c r="L236" s="16" t="str">
        <f t="shared" si="8"/>
        <v>OPAC</v>
      </c>
    </row>
    <row r="237" spans="1:12" ht="27" x14ac:dyDescent="0.15">
      <c r="A237" s="1"/>
      <c r="B237" s="1" t="s">
        <v>3</v>
      </c>
      <c r="C237" s="20" t="s">
        <v>4</v>
      </c>
      <c r="D237" s="20" t="s">
        <v>14</v>
      </c>
      <c r="E237" s="20" t="s">
        <v>670</v>
      </c>
      <c r="F237" s="20" t="s">
        <v>671</v>
      </c>
      <c r="G237" s="13" t="s">
        <v>383</v>
      </c>
      <c r="H237" s="3" t="s">
        <v>696</v>
      </c>
      <c r="J237" s="2">
        <v>872334</v>
      </c>
      <c r="L237" s="16" t="str">
        <f t="shared" si="8"/>
        <v>OPAC</v>
      </c>
    </row>
    <row r="238" spans="1:12" ht="27" x14ac:dyDescent="0.15">
      <c r="A238" s="1"/>
      <c r="B238" s="1" t="s">
        <v>3</v>
      </c>
      <c r="C238" s="20" t="s">
        <v>4</v>
      </c>
      <c r="D238" s="20" t="s">
        <v>14</v>
      </c>
      <c r="E238" s="20" t="s">
        <v>670</v>
      </c>
      <c r="F238" s="20" t="s">
        <v>671</v>
      </c>
      <c r="G238" s="13" t="s">
        <v>383</v>
      </c>
      <c r="H238" s="3" t="s">
        <v>696</v>
      </c>
      <c r="J238" s="2">
        <v>872334</v>
      </c>
      <c r="L238" s="16" t="str">
        <f t="shared" si="8"/>
        <v>OPAC</v>
      </c>
    </row>
    <row r="239" spans="1:12" ht="40.5" x14ac:dyDescent="0.15">
      <c r="A239" s="1"/>
      <c r="B239" s="1" t="s">
        <v>3</v>
      </c>
      <c r="C239" s="20" t="s">
        <v>15</v>
      </c>
      <c r="D239" s="20" t="s">
        <v>86</v>
      </c>
      <c r="E239" s="20" t="s">
        <v>672</v>
      </c>
      <c r="F239" s="20" t="s">
        <v>671</v>
      </c>
      <c r="G239" s="13" t="s">
        <v>714</v>
      </c>
      <c r="H239" s="3" t="s">
        <v>698</v>
      </c>
    </row>
    <row r="240" spans="1:12" ht="40.5" x14ac:dyDescent="0.15">
      <c r="A240" s="1"/>
      <c r="B240" s="1" t="s">
        <v>3</v>
      </c>
      <c r="C240" s="20" t="s">
        <v>17</v>
      </c>
      <c r="D240" s="20" t="s">
        <v>86</v>
      </c>
      <c r="E240" s="20" t="s">
        <v>672</v>
      </c>
      <c r="F240" s="20" t="s">
        <v>671</v>
      </c>
      <c r="G240" s="13" t="s">
        <v>412</v>
      </c>
      <c r="H240" s="3" t="s">
        <v>698</v>
      </c>
    </row>
    <row r="241" spans="1:12" ht="40.5" x14ac:dyDescent="0.15">
      <c r="A241" s="1"/>
      <c r="B241" s="1" t="s">
        <v>3</v>
      </c>
      <c r="C241" s="20" t="s">
        <v>18</v>
      </c>
      <c r="D241" s="20" t="s">
        <v>86</v>
      </c>
      <c r="E241" s="20" t="s">
        <v>673</v>
      </c>
      <c r="F241" s="20" t="s">
        <v>671</v>
      </c>
      <c r="G241" s="13" t="s">
        <v>412</v>
      </c>
      <c r="H241" s="3" t="s">
        <v>698</v>
      </c>
    </row>
    <row r="242" spans="1:12" ht="40.5" x14ac:dyDescent="0.15">
      <c r="A242" s="1"/>
      <c r="B242" s="1" t="s">
        <v>3</v>
      </c>
      <c r="C242" s="20" t="s">
        <v>19</v>
      </c>
      <c r="D242" s="20" t="s">
        <v>86</v>
      </c>
      <c r="E242" s="20" t="s">
        <v>673</v>
      </c>
      <c r="F242" s="20" t="s">
        <v>671</v>
      </c>
      <c r="G242" s="13" t="s">
        <v>412</v>
      </c>
      <c r="H242" s="3" t="s">
        <v>698</v>
      </c>
    </row>
    <row r="243" spans="1:12" ht="40.5" x14ac:dyDescent="0.15">
      <c r="A243" s="1"/>
      <c r="B243" s="1" t="s">
        <v>3</v>
      </c>
      <c r="C243" s="20" t="s">
        <v>20</v>
      </c>
      <c r="D243" s="20" t="s">
        <v>86</v>
      </c>
      <c r="E243" s="20" t="s">
        <v>673</v>
      </c>
      <c r="F243" s="20" t="s">
        <v>671</v>
      </c>
      <c r="G243" s="13" t="s">
        <v>412</v>
      </c>
      <c r="H243" s="3" t="s">
        <v>698</v>
      </c>
    </row>
    <row r="244" spans="1:12" ht="40.5" x14ac:dyDescent="0.15">
      <c r="A244" s="1"/>
      <c r="B244" s="1" t="s">
        <v>3</v>
      </c>
      <c r="C244" s="20" t="s">
        <v>31</v>
      </c>
      <c r="D244" s="20" t="s">
        <v>147</v>
      </c>
      <c r="E244" s="20" t="s">
        <v>672</v>
      </c>
      <c r="F244" s="20" t="s">
        <v>671</v>
      </c>
      <c r="G244" s="13" t="s">
        <v>355</v>
      </c>
      <c r="H244" s="3" t="s">
        <v>698</v>
      </c>
    </row>
    <row r="245" spans="1:12" ht="40.5" x14ac:dyDescent="0.15">
      <c r="A245" s="1"/>
      <c r="B245" s="1" t="s">
        <v>3</v>
      </c>
      <c r="C245" s="20" t="s">
        <v>31</v>
      </c>
      <c r="D245" s="20" t="s">
        <v>148</v>
      </c>
      <c r="E245" s="20" t="s">
        <v>672</v>
      </c>
      <c r="F245" s="20" t="s">
        <v>671</v>
      </c>
      <c r="G245" s="13" t="s">
        <v>355</v>
      </c>
      <c r="H245" s="3" t="s">
        <v>698</v>
      </c>
    </row>
    <row r="246" spans="1:12" ht="27" x14ac:dyDescent="0.15">
      <c r="A246" s="1"/>
      <c r="B246" s="1" t="s">
        <v>3</v>
      </c>
      <c r="C246" s="20" t="s">
        <v>81</v>
      </c>
      <c r="D246" s="20" t="s">
        <v>107</v>
      </c>
      <c r="E246" s="20" t="s">
        <v>670</v>
      </c>
      <c r="F246" s="20" t="s">
        <v>671</v>
      </c>
      <c r="G246" s="13" t="s">
        <v>725</v>
      </c>
      <c r="H246" s="3" t="s">
        <v>698</v>
      </c>
    </row>
    <row r="247" spans="1:12" ht="27" x14ac:dyDescent="0.15">
      <c r="A247" s="1"/>
      <c r="B247" s="1" t="s">
        <v>3</v>
      </c>
      <c r="C247" s="20" t="s">
        <v>81</v>
      </c>
      <c r="D247" s="20" t="s">
        <v>29</v>
      </c>
      <c r="E247" s="20" t="s">
        <v>670</v>
      </c>
      <c r="F247" s="20" t="s">
        <v>671</v>
      </c>
      <c r="G247" s="13" t="s">
        <v>354</v>
      </c>
      <c r="H247" s="3" t="s">
        <v>698</v>
      </c>
    </row>
    <row r="248" spans="1:12" ht="40.5" x14ac:dyDescent="0.15">
      <c r="A248" s="1"/>
      <c r="B248" s="1" t="s">
        <v>3</v>
      </c>
      <c r="C248" s="20" t="s">
        <v>81</v>
      </c>
      <c r="D248" s="20" t="s">
        <v>149</v>
      </c>
      <c r="E248" s="20" t="s">
        <v>670</v>
      </c>
      <c r="F248" s="20" t="s">
        <v>671</v>
      </c>
      <c r="G248" s="13" t="s">
        <v>413</v>
      </c>
      <c r="H248" s="3" t="s">
        <v>696</v>
      </c>
      <c r="J248" s="2">
        <v>878984</v>
      </c>
      <c r="L248" s="16" t="str">
        <f>HYPERLINK("http://klibs1.kj.yamagata-u.ac.jp/mylimedio/search/search.do?keyword=%23ID%3D"&amp;J248,"OPAC")</f>
        <v>OPAC</v>
      </c>
    </row>
    <row r="249" spans="1:12" ht="40.5" x14ac:dyDescent="0.15">
      <c r="A249" s="1"/>
      <c r="B249" s="1" t="s">
        <v>3</v>
      </c>
      <c r="C249" s="20" t="s">
        <v>81</v>
      </c>
      <c r="D249" s="20" t="s">
        <v>27</v>
      </c>
      <c r="E249" s="20" t="s">
        <v>670</v>
      </c>
      <c r="F249" s="20" t="s">
        <v>671</v>
      </c>
      <c r="G249" s="13" t="s">
        <v>361</v>
      </c>
      <c r="H249" s="3" t="s">
        <v>696</v>
      </c>
      <c r="J249" s="2">
        <v>848561</v>
      </c>
      <c r="K249" s="2" t="s">
        <v>667</v>
      </c>
      <c r="L249" s="16" t="str">
        <f>HYPERLINK("http://klibs1.kj.yamagata-u.ac.jp/mylimedio/search/search.do?keyword=%23ID%3D"&amp;J249,"OPAC")</f>
        <v>OPAC</v>
      </c>
    </row>
    <row r="250" spans="1:12" ht="40.5" x14ac:dyDescent="0.15">
      <c r="A250" s="1"/>
      <c r="B250" s="1" t="s">
        <v>3</v>
      </c>
      <c r="C250" s="20" t="s">
        <v>81</v>
      </c>
      <c r="D250" s="20" t="s">
        <v>28</v>
      </c>
      <c r="E250" s="20" t="s">
        <v>670</v>
      </c>
      <c r="F250" s="20" t="s">
        <v>671</v>
      </c>
      <c r="G250" s="13" t="s">
        <v>722</v>
      </c>
      <c r="H250" s="3" t="s">
        <v>696</v>
      </c>
      <c r="J250" s="2">
        <v>879060</v>
      </c>
      <c r="L250" s="16" t="str">
        <f>HYPERLINK("http://klibs1.kj.yamagata-u.ac.jp/mylimedio/search/search.do?keyword=%23ID%3D"&amp;J250,"OPAC")</f>
        <v>OPAC</v>
      </c>
    </row>
    <row r="251" spans="1:12" ht="27" x14ac:dyDescent="0.15">
      <c r="A251" s="1"/>
      <c r="B251" s="1" t="s">
        <v>3</v>
      </c>
      <c r="C251" s="20" t="s">
        <v>81</v>
      </c>
      <c r="D251" s="20" t="s">
        <v>82</v>
      </c>
      <c r="E251" s="20" t="s">
        <v>670</v>
      </c>
      <c r="F251" s="20" t="s">
        <v>671</v>
      </c>
      <c r="G251" s="13" t="s">
        <v>359</v>
      </c>
      <c r="H251" s="3" t="s">
        <v>696</v>
      </c>
      <c r="J251" s="2">
        <v>845292</v>
      </c>
      <c r="K251" s="2" t="s">
        <v>667</v>
      </c>
      <c r="L251" s="16" t="str">
        <f>HYPERLINK("http://klibs1.kj.yamagata-u.ac.jp/mylimedio/search/search.do?keyword=%23ID%3D"&amp;J251,"OPAC")</f>
        <v>OPAC</v>
      </c>
    </row>
    <row r="252" spans="1:12" ht="27" x14ac:dyDescent="0.15">
      <c r="A252" s="1"/>
      <c r="B252" s="1" t="s">
        <v>3</v>
      </c>
      <c r="C252" s="20" t="s">
        <v>81</v>
      </c>
      <c r="D252" s="20" t="s">
        <v>29</v>
      </c>
      <c r="E252" s="20" t="s">
        <v>670</v>
      </c>
      <c r="F252" s="20" t="s">
        <v>671</v>
      </c>
      <c r="G252" s="13" t="s">
        <v>354</v>
      </c>
      <c r="H252" s="3" t="s">
        <v>698</v>
      </c>
    </row>
    <row r="253" spans="1:12" ht="40.5" x14ac:dyDescent="0.15">
      <c r="A253" s="1"/>
      <c r="B253" s="1" t="s">
        <v>3</v>
      </c>
      <c r="C253" s="20" t="s">
        <v>81</v>
      </c>
      <c r="D253" s="20" t="s">
        <v>149</v>
      </c>
      <c r="E253" s="20" t="s">
        <v>670</v>
      </c>
      <c r="F253" s="20" t="s">
        <v>671</v>
      </c>
      <c r="G253" s="13" t="s">
        <v>413</v>
      </c>
      <c r="H253" s="3" t="s">
        <v>696</v>
      </c>
      <c r="J253" s="2">
        <v>878984</v>
      </c>
      <c r="L253" s="16" t="str">
        <f>HYPERLINK("http://klibs1.kj.yamagata-u.ac.jp/mylimedio/search/search.do?keyword=%23ID%3D"&amp;J253,"OPAC")</f>
        <v>OPAC</v>
      </c>
    </row>
    <row r="254" spans="1:12" ht="40.5" x14ac:dyDescent="0.15">
      <c r="A254" s="1"/>
      <c r="B254" s="1" t="s">
        <v>3</v>
      </c>
      <c r="C254" s="20" t="s">
        <v>31</v>
      </c>
      <c r="D254" s="20" t="s">
        <v>147</v>
      </c>
      <c r="E254" s="20" t="s">
        <v>670</v>
      </c>
      <c r="F254" s="20" t="s">
        <v>671</v>
      </c>
      <c r="G254" s="13" t="s">
        <v>355</v>
      </c>
      <c r="H254" s="3" t="s">
        <v>698</v>
      </c>
    </row>
    <row r="255" spans="1:12" ht="40.5" x14ac:dyDescent="0.15">
      <c r="A255" s="1"/>
      <c r="B255" s="1" t="s">
        <v>3</v>
      </c>
      <c r="C255" s="20" t="s">
        <v>31</v>
      </c>
      <c r="D255" s="20" t="s">
        <v>148</v>
      </c>
      <c r="E255" s="20" t="s">
        <v>670</v>
      </c>
      <c r="F255" s="20" t="s">
        <v>671</v>
      </c>
      <c r="G255" s="13" t="s">
        <v>355</v>
      </c>
      <c r="H255" s="3" t="s">
        <v>698</v>
      </c>
    </row>
    <row r="256" spans="1:12" ht="40.5" x14ac:dyDescent="0.15">
      <c r="A256" s="1"/>
      <c r="B256" s="1" t="s">
        <v>3</v>
      </c>
      <c r="C256" s="20" t="s">
        <v>81</v>
      </c>
      <c r="D256" s="20" t="s">
        <v>150</v>
      </c>
      <c r="E256" s="20" t="s">
        <v>670</v>
      </c>
      <c r="F256" s="20" t="s">
        <v>671</v>
      </c>
      <c r="G256" s="13" t="s">
        <v>369</v>
      </c>
      <c r="H256" s="3" t="s">
        <v>696</v>
      </c>
      <c r="J256" s="2">
        <v>874021</v>
      </c>
      <c r="L256" s="16" t="str">
        <f>HYPERLINK("http://klibs1.kj.yamagata-u.ac.jp/mylimedio/search/search.do?keyword=%23ID%3D"&amp;J256,"OPAC")</f>
        <v>OPAC</v>
      </c>
    </row>
    <row r="257" spans="1:12" ht="40.5" x14ac:dyDescent="0.15">
      <c r="A257" s="1"/>
      <c r="B257" s="1" t="s">
        <v>3</v>
      </c>
      <c r="C257" s="20" t="s">
        <v>81</v>
      </c>
      <c r="D257" s="20" t="s">
        <v>151</v>
      </c>
      <c r="E257" s="20" t="s">
        <v>670</v>
      </c>
      <c r="F257" s="20" t="s">
        <v>671</v>
      </c>
      <c r="G257" s="13" t="s">
        <v>415</v>
      </c>
      <c r="H257" s="3" t="s">
        <v>696</v>
      </c>
      <c r="J257" s="2">
        <v>738098</v>
      </c>
      <c r="L257" s="16" t="str">
        <f>HYPERLINK("http://klibs1.kj.yamagata-u.ac.jp/mylimedio/search/search.do?keyword=%23ID%3D"&amp;J257,"OPAC")</f>
        <v>OPAC</v>
      </c>
    </row>
    <row r="258" spans="1:12" ht="40.5" x14ac:dyDescent="0.15">
      <c r="A258" s="1"/>
      <c r="B258" s="1" t="s">
        <v>3</v>
      </c>
      <c r="C258" s="20" t="s">
        <v>81</v>
      </c>
      <c r="D258" s="20" t="s">
        <v>27</v>
      </c>
      <c r="E258" s="20" t="s">
        <v>670</v>
      </c>
      <c r="F258" s="20" t="s">
        <v>671</v>
      </c>
      <c r="G258" s="13" t="s">
        <v>361</v>
      </c>
      <c r="H258" s="3" t="s">
        <v>696</v>
      </c>
      <c r="J258" s="2">
        <v>848561</v>
      </c>
      <c r="K258" s="2" t="s">
        <v>667</v>
      </c>
      <c r="L258" s="16" t="str">
        <f>HYPERLINK("http://klibs1.kj.yamagata-u.ac.jp/mylimedio/search/search.do?keyword=%23ID%3D"&amp;J258,"OPAC")</f>
        <v>OPAC</v>
      </c>
    </row>
    <row r="259" spans="1:12" ht="40.5" x14ac:dyDescent="0.15">
      <c r="A259" s="1"/>
      <c r="B259" s="1" t="s">
        <v>3</v>
      </c>
      <c r="C259" s="20" t="s">
        <v>81</v>
      </c>
      <c r="D259" s="20" t="s">
        <v>55</v>
      </c>
      <c r="E259" s="20" t="s">
        <v>670</v>
      </c>
      <c r="F259" s="20" t="s">
        <v>671</v>
      </c>
      <c r="G259" s="13" t="s">
        <v>770</v>
      </c>
      <c r="H259" s="3" t="s">
        <v>696</v>
      </c>
      <c r="J259" s="2">
        <v>879107</v>
      </c>
      <c r="L259" s="16" t="str">
        <f>HYPERLINK("http://klibs1.kj.yamagata-u.ac.jp/mylimedio/search/search.do?keyword=%23ID%3D"&amp;J259,"OPAC")</f>
        <v>OPAC</v>
      </c>
    </row>
    <row r="260" spans="1:12" ht="27" x14ac:dyDescent="0.15">
      <c r="A260" s="1"/>
      <c r="B260" s="1" t="s">
        <v>3</v>
      </c>
      <c r="C260" s="20" t="s">
        <v>81</v>
      </c>
      <c r="D260" s="20" t="s">
        <v>21</v>
      </c>
      <c r="E260" s="20" t="s">
        <v>670</v>
      </c>
      <c r="F260" s="20" t="s">
        <v>671</v>
      </c>
      <c r="G260" s="13" t="s">
        <v>352</v>
      </c>
      <c r="H260" s="3" t="s">
        <v>698</v>
      </c>
    </row>
    <row r="261" spans="1:12" ht="40.5" x14ac:dyDescent="0.15">
      <c r="A261" s="1"/>
      <c r="B261" s="1" t="s">
        <v>3</v>
      </c>
      <c r="C261" s="20" t="s">
        <v>31</v>
      </c>
      <c r="D261" s="20" t="s">
        <v>147</v>
      </c>
      <c r="E261" s="20" t="s">
        <v>670</v>
      </c>
      <c r="F261" s="20" t="s">
        <v>671</v>
      </c>
      <c r="G261" s="13" t="s">
        <v>355</v>
      </c>
      <c r="H261" s="3" t="s">
        <v>698</v>
      </c>
    </row>
    <row r="262" spans="1:12" ht="40.5" x14ac:dyDescent="0.15">
      <c r="A262" s="1"/>
      <c r="B262" s="1" t="s">
        <v>3</v>
      </c>
      <c r="C262" s="20" t="s">
        <v>31</v>
      </c>
      <c r="D262" s="20" t="s">
        <v>148</v>
      </c>
      <c r="E262" s="20" t="s">
        <v>670</v>
      </c>
      <c r="F262" s="20" t="s">
        <v>671</v>
      </c>
      <c r="G262" s="13" t="s">
        <v>355</v>
      </c>
      <c r="H262" s="3" t="s">
        <v>698</v>
      </c>
    </row>
    <row r="263" spans="1:12" ht="27" x14ac:dyDescent="0.15">
      <c r="A263" s="1"/>
      <c r="B263" s="1" t="s">
        <v>3</v>
      </c>
      <c r="C263" s="20" t="s">
        <v>152</v>
      </c>
      <c r="D263" s="20" t="s">
        <v>153</v>
      </c>
      <c r="E263" s="20" t="s">
        <v>670</v>
      </c>
      <c r="F263" s="20" t="s">
        <v>671</v>
      </c>
      <c r="G263" s="13" t="s">
        <v>514</v>
      </c>
      <c r="H263" s="3" t="s">
        <v>696</v>
      </c>
      <c r="J263" s="2">
        <v>844877</v>
      </c>
      <c r="K263" s="2" t="s">
        <v>667</v>
      </c>
      <c r="L263" s="16" t="str">
        <f>HYPERLINK("http://klibs1.kj.yamagata-u.ac.jp/mylimedio/search/search.do?keyword=%23ID%3D"&amp;J263,"OPAC")</f>
        <v>OPAC</v>
      </c>
    </row>
    <row r="264" spans="1:12" ht="27" x14ac:dyDescent="0.15">
      <c r="A264" s="1"/>
      <c r="B264" s="1" t="s">
        <v>3</v>
      </c>
      <c r="C264" s="20" t="s">
        <v>152</v>
      </c>
      <c r="D264" s="20" t="s">
        <v>153</v>
      </c>
      <c r="E264" s="20" t="s">
        <v>670</v>
      </c>
      <c r="F264" s="20" t="s">
        <v>671</v>
      </c>
      <c r="G264" s="13" t="s">
        <v>515</v>
      </c>
      <c r="H264" s="3" t="s">
        <v>696</v>
      </c>
      <c r="J264" s="2">
        <v>764268</v>
      </c>
      <c r="K264" s="2" t="s">
        <v>667</v>
      </c>
      <c r="L264" s="16" t="str">
        <f>HYPERLINK("http://klibs1.kj.yamagata-u.ac.jp/mylimedio/search/search.do?keyword=%23ID%3D"&amp;J264,"OPAC")</f>
        <v>OPAC</v>
      </c>
    </row>
    <row r="265" spans="1:12" ht="27" x14ac:dyDescent="0.15">
      <c r="A265" s="1"/>
      <c r="B265" s="1" t="s">
        <v>3</v>
      </c>
      <c r="C265" s="20" t="s">
        <v>152</v>
      </c>
      <c r="D265" s="20" t="s">
        <v>154</v>
      </c>
      <c r="E265" s="20" t="s">
        <v>670</v>
      </c>
      <c r="F265" s="20" t="s">
        <v>671</v>
      </c>
      <c r="G265" s="13" t="s">
        <v>514</v>
      </c>
      <c r="H265" s="3" t="s">
        <v>696</v>
      </c>
      <c r="J265" s="2">
        <v>844877</v>
      </c>
      <c r="K265" s="2" t="s">
        <v>667</v>
      </c>
      <c r="L265" s="16" t="str">
        <f>HYPERLINK("http://klibs1.kj.yamagata-u.ac.jp/mylimedio/search/search.do?keyword=%23ID%3D"&amp;J265,"OPAC")</f>
        <v>OPAC</v>
      </c>
    </row>
    <row r="266" spans="1:12" ht="27" x14ac:dyDescent="0.15">
      <c r="A266" s="1"/>
      <c r="B266" s="1" t="s">
        <v>3</v>
      </c>
      <c r="C266" s="20" t="s">
        <v>152</v>
      </c>
      <c r="D266" s="20" t="s">
        <v>154</v>
      </c>
      <c r="E266" s="20" t="s">
        <v>670</v>
      </c>
      <c r="F266" s="20" t="s">
        <v>671</v>
      </c>
      <c r="G266" s="13" t="s">
        <v>515</v>
      </c>
      <c r="H266" s="3" t="s">
        <v>696</v>
      </c>
      <c r="J266" s="2">
        <v>764268</v>
      </c>
      <c r="K266" s="2" t="s">
        <v>667</v>
      </c>
      <c r="L266" s="16" t="str">
        <f>HYPERLINK("http://klibs1.kj.yamagata-u.ac.jp/mylimedio/search/search.do?keyword=%23ID%3D"&amp;J266,"OPAC")</f>
        <v>OPAC</v>
      </c>
    </row>
    <row r="267" spans="1:12" ht="27" x14ac:dyDescent="0.15">
      <c r="A267" s="1"/>
      <c r="B267" s="1" t="s">
        <v>3</v>
      </c>
      <c r="C267" s="20" t="s">
        <v>155</v>
      </c>
      <c r="D267" s="20" t="s">
        <v>92</v>
      </c>
      <c r="E267" s="20" t="s">
        <v>675</v>
      </c>
      <c r="F267" s="20" t="s">
        <v>671</v>
      </c>
      <c r="G267" s="13" t="s">
        <v>708</v>
      </c>
      <c r="H267" s="3" t="s">
        <v>698</v>
      </c>
    </row>
    <row r="268" spans="1:12" ht="27" x14ac:dyDescent="0.15">
      <c r="A268" s="1"/>
      <c r="B268" s="1" t="s">
        <v>3</v>
      </c>
      <c r="C268" s="20" t="s">
        <v>156</v>
      </c>
      <c r="D268" s="20" t="s">
        <v>157</v>
      </c>
      <c r="E268" s="20" t="s">
        <v>672</v>
      </c>
      <c r="F268" s="20" t="s">
        <v>671</v>
      </c>
      <c r="G268" s="13" t="s">
        <v>773</v>
      </c>
      <c r="H268" s="3" t="s">
        <v>696</v>
      </c>
      <c r="J268" s="2">
        <v>879202</v>
      </c>
      <c r="L268" s="16" t="str">
        <f t="shared" ref="L268:L279" si="9">HYPERLINK("http://klibs1.kj.yamagata-u.ac.jp/mylimedio/search/search.do?keyword=%23ID%3D"&amp;J268,"OPAC")</f>
        <v>OPAC</v>
      </c>
    </row>
    <row r="269" spans="1:12" ht="27" x14ac:dyDescent="0.15">
      <c r="A269" s="1"/>
      <c r="B269" s="1" t="s">
        <v>3</v>
      </c>
      <c r="C269" s="20" t="s">
        <v>156</v>
      </c>
      <c r="D269" s="20" t="s">
        <v>157</v>
      </c>
      <c r="E269" s="20" t="s">
        <v>672</v>
      </c>
      <c r="F269" s="20" t="s">
        <v>671</v>
      </c>
      <c r="G269" s="13" t="s">
        <v>735</v>
      </c>
      <c r="H269" s="3" t="s">
        <v>696</v>
      </c>
      <c r="J269" s="2">
        <v>878966</v>
      </c>
      <c r="L269" s="16" t="str">
        <f t="shared" si="9"/>
        <v>OPAC</v>
      </c>
    </row>
    <row r="270" spans="1:12" ht="27" x14ac:dyDescent="0.15">
      <c r="A270" s="1"/>
      <c r="B270" s="1" t="s">
        <v>3</v>
      </c>
      <c r="C270" s="20" t="s">
        <v>156</v>
      </c>
      <c r="D270" s="20" t="s">
        <v>157</v>
      </c>
      <c r="E270" s="20" t="s">
        <v>672</v>
      </c>
      <c r="F270" s="20" t="s">
        <v>671</v>
      </c>
      <c r="G270" s="13" t="s">
        <v>516</v>
      </c>
      <c r="H270" s="3" t="s">
        <v>696</v>
      </c>
      <c r="J270" s="2">
        <v>829419</v>
      </c>
      <c r="L270" s="16" t="str">
        <f t="shared" si="9"/>
        <v>OPAC</v>
      </c>
    </row>
    <row r="271" spans="1:12" ht="27" x14ac:dyDescent="0.15">
      <c r="A271" s="1"/>
      <c r="B271" s="1" t="s">
        <v>3</v>
      </c>
      <c r="C271" s="20" t="s">
        <v>156</v>
      </c>
      <c r="D271" s="20" t="s">
        <v>157</v>
      </c>
      <c r="E271" s="20" t="s">
        <v>672</v>
      </c>
      <c r="F271" s="20" t="s">
        <v>671</v>
      </c>
      <c r="G271" s="13" t="s">
        <v>517</v>
      </c>
      <c r="H271" s="3" t="s">
        <v>696</v>
      </c>
      <c r="J271" s="2">
        <v>843923</v>
      </c>
      <c r="L271" s="16" t="str">
        <f t="shared" si="9"/>
        <v>OPAC</v>
      </c>
    </row>
    <row r="272" spans="1:12" ht="27" x14ac:dyDescent="0.15">
      <c r="A272" s="1"/>
      <c r="B272" s="1" t="s">
        <v>3</v>
      </c>
      <c r="C272" s="20" t="s">
        <v>156</v>
      </c>
      <c r="D272" s="20" t="s">
        <v>157</v>
      </c>
      <c r="E272" s="20" t="s">
        <v>672</v>
      </c>
      <c r="F272" s="20" t="s">
        <v>671</v>
      </c>
      <c r="G272" s="13" t="s">
        <v>518</v>
      </c>
      <c r="H272" s="3" t="s">
        <v>696</v>
      </c>
      <c r="J272" s="2">
        <v>866040</v>
      </c>
      <c r="L272" s="16" t="str">
        <f t="shared" si="9"/>
        <v>OPAC</v>
      </c>
    </row>
    <row r="273" spans="1:12" ht="27" x14ac:dyDescent="0.15">
      <c r="A273" s="1"/>
      <c r="B273" s="1" t="s">
        <v>3</v>
      </c>
      <c r="C273" s="20" t="s">
        <v>156</v>
      </c>
      <c r="D273" s="20" t="s">
        <v>157</v>
      </c>
      <c r="E273" s="20" t="s">
        <v>672</v>
      </c>
      <c r="F273" s="20" t="s">
        <v>671</v>
      </c>
      <c r="G273" s="13" t="s">
        <v>519</v>
      </c>
      <c r="H273" s="3" t="s">
        <v>696</v>
      </c>
      <c r="J273" s="2">
        <v>744965</v>
      </c>
      <c r="L273" s="16" t="str">
        <f t="shared" si="9"/>
        <v>OPAC</v>
      </c>
    </row>
    <row r="274" spans="1:12" ht="27" x14ac:dyDescent="0.15">
      <c r="A274" s="1"/>
      <c r="B274" s="1" t="s">
        <v>3</v>
      </c>
      <c r="C274" s="20" t="s">
        <v>158</v>
      </c>
      <c r="D274" s="20" t="s">
        <v>159</v>
      </c>
      <c r="E274" s="20" t="s">
        <v>672</v>
      </c>
      <c r="F274" s="20" t="s">
        <v>671</v>
      </c>
      <c r="G274" s="13" t="s">
        <v>520</v>
      </c>
      <c r="H274" s="3" t="s">
        <v>696</v>
      </c>
      <c r="J274" s="2">
        <v>843632</v>
      </c>
      <c r="K274" s="2" t="s">
        <v>667</v>
      </c>
      <c r="L274" s="16" t="str">
        <f t="shared" si="9"/>
        <v>OPAC</v>
      </c>
    </row>
    <row r="275" spans="1:12" ht="27" x14ac:dyDescent="0.15">
      <c r="A275" s="1"/>
      <c r="B275" s="1" t="s">
        <v>3</v>
      </c>
      <c r="C275" s="20" t="s">
        <v>158</v>
      </c>
      <c r="D275" s="20" t="s">
        <v>159</v>
      </c>
      <c r="E275" s="20" t="s">
        <v>672</v>
      </c>
      <c r="F275" s="20" t="s">
        <v>671</v>
      </c>
      <c r="G275" s="13" t="s">
        <v>521</v>
      </c>
      <c r="H275" s="3" t="s">
        <v>696</v>
      </c>
      <c r="J275" s="2">
        <v>845252</v>
      </c>
      <c r="K275" s="2" t="s">
        <v>667</v>
      </c>
      <c r="L275" s="16" t="str">
        <f t="shared" si="9"/>
        <v>OPAC</v>
      </c>
    </row>
    <row r="276" spans="1:12" ht="27" x14ac:dyDescent="0.15">
      <c r="A276" s="1"/>
      <c r="B276" s="1" t="s">
        <v>3</v>
      </c>
      <c r="C276" s="20" t="s">
        <v>160</v>
      </c>
      <c r="D276" s="20" t="s">
        <v>161</v>
      </c>
      <c r="E276" s="20" t="s">
        <v>672</v>
      </c>
      <c r="F276" s="20" t="s">
        <v>671</v>
      </c>
      <c r="G276" s="13" t="s">
        <v>739</v>
      </c>
      <c r="H276" s="3" t="s">
        <v>696</v>
      </c>
      <c r="J276" s="2">
        <v>878951</v>
      </c>
      <c r="L276" s="16" t="str">
        <f t="shared" si="9"/>
        <v>OPAC</v>
      </c>
    </row>
    <row r="277" spans="1:12" ht="27" x14ac:dyDescent="0.15">
      <c r="A277" s="1"/>
      <c r="B277" s="1" t="s">
        <v>3</v>
      </c>
      <c r="C277" s="20" t="s">
        <v>162</v>
      </c>
      <c r="D277" s="20" t="s">
        <v>163</v>
      </c>
      <c r="E277" s="20" t="s">
        <v>672</v>
      </c>
      <c r="F277" s="20" t="s">
        <v>671</v>
      </c>
      <c r="G277" s="13" t="s">
        <v>522</v>
      </c>
      <c r="H277" s="3" t="s">
        <v>696</v>
      </c>
      <c r="J277" s="2">
        <v>854563</v>
      </c>
      <c r="K277" s="2" t="s">
        <v>667</v>
      </c>
      <c r="L277" s="16" t="str">
        <f t="shared" si="9"/>
        <v>OPAC</v>
      </c>
    </row>
    <row r="278" spans="1:12" ht="27" x14ac:dyDescent="0.15">
      <c r="A278" s="1"/>
      <c r="B278" s="1" t="s">
        <v>3</v>
      </c>
      <c r="C278" s="20" t="s">
        <v>162</v>
      </c>
      <c r="D278" s="20" t="s">
        <v>163</v>
      </c>
      <c r="E278" s="20" t="s">
        <v>672</v>
      </c>
      <c r="F278" s="20" t="s">
        <v>671</v>
      </c>
      <c r="G278" s="13" t="s">
        <v>523</v>
      </c>
      <c r="H278" s="3" t="s">
        <v>696</v>
      </c>
      <c r="J278" s="2">
        <v>741671</v>
      </c>
      <c r="K278" s="2" t="s">
        <v>667</v>
      </c>
      <c r="L278" s="16" t="str">
        <f t="shared" si="9"/>
        <v>OPAC</v>
      </c>
    </row>
    <row r="279" spans="1:12" ht="27" x14ac:dyDescent="0.15">
      <c r="A279" s="1"/>
      <c r="B279" s="1" t="s">
        <v>3</v>
      </c>
      <c r="C279" s="20" t="s">
        <v>162</v>
      </c>
      <c r="D279" s="20" t="s">
        <v>163</v>
      </c>
      <c r="E279" s="20" t="s">
        <v>672</v>
      </c>
      <c r="F279" s="20" t="s">
        <v>671</v>
      </c>
      <c r="G279" s="13" t="s">
        <v>524</v>
      </c>
      <c r="H279" s="3" t="s">
        <v>696</v>
      </c>
      <c r="J279" s="2">
        <v>276782</v>
      </c>
      <c r="K279" s="2" t="s">
        <v>667</v>
      </c>
      <c r="L279" s="16" t="str">
        <f t="shared" si="9"/>
        <v>OPAC</v>
      </c>
    </row>
    <row r="280" spans="1:12" ht="27" x14ac:dyDescent="0.15">
      <c r="A280" s="1"/>
      <c r="B280" s="1" t="s">
        <v>3</v>
      </c>
      <c r="C280" s="20" t="s">
        <v>162</v>
      </c>
      <c r="D280" s="20" t="s">
        <v>163</v>
      </c>
      <c r="E280" s="20" t="s">
        <v>672</v>
      </c>
      <c r="F280" s="20" t="s">
        <v>671</v>
      </c>
      <c r="G280" s="13" t="s">
        <v>740</v>
      </c>
      <c r="H280" s="3" t="s">
        <v>698</v>
      </c>
      <c r="J280" s="2" t="s">
        <v>667</v>
      </c>
      <c r="K280" s="2" t="s">
        <v>667</v>
      </c>
    </row>
    <row r="281" spans="1:12" ht="27" x14ac:dyDescent="0.15">
      <c r="A281" s="1"/>
      <c r="B281" s="1" t="s">
        <v>3</v>
      </c>
      <c r="C281" s="20" t="s">
        <v>162</v>
      </c>
      <c r="D281" s="20" t="s">
        <v>163</v>
      </c>
      <c r="E281" s="20" t="s">
        <v>672</v>
      </c>
      <c r="F281" s="20" t="s">
        <v>671</v>
      </c>
      <c r="G281" s="13" t="s">
        <v>525</v>
      </c>
      <c r="H281" s="3" t="s">
        <v>696</v>
      </c>
      <c r="J281" s="2">
        <v>874030</v>
      </c>
      <c r="L281" s="16" t="str">
        <f t="shared" ref="L281:L289" si="10">HYPERLINK("http://klibs1.kj.yamagata-u.ac.jp/mylimedio/search/search.do?keyword=%23ID%3D"&amp;J281,"OPAC")</f>
        <v>OPAC</v>
      </c>
    </row>
    <row r="282" spans="1:12" ht="27" x14ac:dyDescent="0.15">
      <c r="A282" s="1"/>
      <c r="B282" s="1" t="s">
        <v>3</v>
      </c>
      <c r="C282" s="20" t="s">
        <v>165</v>
      </c>
      <c r="D282" s="20" t="s">
        <v>166</v>
      </c>
      <c r="E282" s="20" t="s">
        <v>672</v>
      </c>
      <c r="F282" s="20" t="s">
        <v>671</v>
      </c>
      <c r="G282" s="13" t="s">
        <v>691</v>
      </c>
      <c r="H282" s="3" t="s">
        <v>696</v>
      </c>
      <c r="J282" t="s">
        <v>695</v>
      </c>
      <c r="L282" s="16" t="str">
        <f>HYPERLINK(J282,"OPAC")</f>
        <v>OPAC</v>
      </c>
    </row>
    <row r="283" spans="1:12" ht="27" x14ac:dyDescent="0.15">
      <c r="A283" s="1"/>
      <c r="B283" s="1" t="s">
        <v>3</v>
      </c>
      <c r="C283" s="20" t="s">
        <v>165</v>
      </c>
      <c r="D283" s="20" t="s">
        <v>166</v>
      </c>
      <c r="E283" s="20" t="s">
        <v>672</v>
      </c>
      <c r="F283" s="20" t="s">
        <v>671</v>
      </c>
      <c r="G283" s="13" t="s">
        <v>692</v>
      </c>
      <c r="H283" s="3" t="s">
        <v>696</v>
      </c>
      <c r="J283" t="s">
        <v>668</v>
      </c>
      <c r="L283" s="16" t="str">
        <f t="shared" si="10"/>
        <v>OPAC</v>
      </c>
    </row>
    <row r="284" spans="1:12" ht="27" x14ac:dyDescent="0.15">
      <c r="A284" s="1"/>
      <c r="B284" s="1" t="s">
        <v>3</v>
      </c>
      <c r="C284" s="20" t="s">
        <v>165</v>
      </c>
      <c r="D284" s="20" t="s">
        <v>166</v>
      </c>
      <c r="E284" s="20" t="s">
        <v>672</v>
      </c>
      <c r="F284" s="20" t="s">
        <v>671</v>
      </c>
      <c r="G284" s="13" t="s">
        <v>693</v>
      </c>
      <c r="H284" s="3" t="s">
        <v>696</v>
      </c>
      <c r="J284" s="14">
        <v>859002</v>
      </c>
      <c r="L284" s="16" t="str">
        <f t="shared" si="10"/>
        <v>OPAC</v>
      </c>
    </row>
    <row r="285" spans="1:12" ht="27" x14ac:dyDescent="0.15">
      <c r="A285" s="1"/>
      <c r="B285" s="1" t="s">
        <v>3</v>
      </c>
      <c r="C285" s="20" t="s">
        <v>167</v>
      </c>
      <c r="D285" s="20" t="s">
        <v>49</v>
      </c>
      <c r="E285" s="20" t="s">
        <v>672</v>
      </c>
      <c r="F285" s="20" t="s">
        <v>671</v>
      </c>
      <c r="G285" s="13" t="s">
        <v>526</v>
      </c>
      <c r="H285" s="3" t="s">
        <v>696</v>
      </c>
      <c r="J285" s="2">
        <v>873965</v>
      </c>
      <c r="L285" s="16" t="str">
        <f t="shared" si="10"/>
        <v>OPAC</v>
      </c>
    </row>
    <row r="286" spans="1:12" ht="27" x14ac:dyDescent="0.15">
      <c r="A286" s="1"/>
      <c r="B286" s="1" t="s">
        <v>3</v>
      </c>
      <c r="C286" s="20" t="s">
        <v>167</v>
      </c>
      <c r="D286" s="20" t="s">
        <v>49</v>
      </c>
      <c r="E286" s="20" t="s">
        <v>672</v>
      </c>
      <c r="F286" s="20" t="s">
        <v>671</v>
      </c>
      <c r="G286" s="13" t="s">
        <v>527</v>
      </c>
      <c r="H286" s="3" t="s">
        <v>696</v>
      </c>
      <c r="J286" s="2">
        <v>873996</v>
      </c>
      <c r="K286" s="2" t="s">
        <v>667</v>
      </c>
      <c r="L286" s="16" t="str">
        <f t="shared" si="10"/>
        <v>OPAC</v>
      </c>
    </row>
    <row r="287" spans="1:12" ht="27" x14ac:dyDescent="0.15">
      <c r="A287" s="1"/>
      <c r="B287" s="1" t="s">
        <v>3</v>
      </c>
      <c r="C287" s="20" t="s">
        <v>167</v>
      </c>
      <c r="D287" s="20" t="s">
        <v>49</v>
      </c>
      <c r="E287" s="20" t="s">
        <v>672</v>
      </c>
      <c r="F287" s="20" t="s">
        <v>671</v>
      </c>
      <c r="G287" s="13" t="s">
        <v>528</v>
      </c>
      <c r="H287" s="3" t="s">
        <v>696</v>
      </c>
      <c r="J287" s="2">
        <v>844909</v>
      </c>
      <c r="K287" s="2" t="s">
        <v>667</v>
      </c>
      <c r="L287" s="16" t="str">
        <f t="shared" si="10"/>
        <v>OPAC</v>
      </c>
    </row>
    <row r="288" spans="1:12" ht="27" x14ac:dyDescent="0.15">
      <c r="A288" s="1"/>
      <c r="B288" s="1" t="s">
        <v>3</v>
      </c>
      <c r="C288" s="20" t="s">
        <v>167</v>
      </c>
      <c r="D288" s="20" t="s">
        <v>49</v>
      </c>
      <c r="E288" s="20" t="s">
        <v>672</v>
      </c>
      <c r="F288" s="20" t="s">
        <v>671</v>
      </c>
      <c r="G288" s="13" t="s">
        <v>529</v>
      </c>
      <c r="H288" s="3" t="s">
        <v>696</v>
      </c>
      <c r="J288" s="2">
        <v>860594</v>
      </c>
      <c r="K288" s="2" t="s">
        <v>667</v>
      </c>
      <c r="L288" s="16" t="str">
        <f t="shared" si="10"/>
        <v>OPAC</v>
      </c>
    </row>
    <row r="289" spans="1:12" ht="27" x14ac:dyDescent="0.15">
      <c r="A289" s="1"/>
      <c r="B289" s="1" t="s">
        <v>3</v>
      </c>
      <c r="C289" s="20" t="s">
        <v>167</v>
      </c>
      <c r="D289" s="20" t="s">
        <v>49</v>
      </c>
      <c r="E289" s="20" t="s">
        <v>672</v>
      </c>
      <c r="F289" s="20" t="s">
        <v>671</v>
      </c>
      <c r="G289" s="13" t="s">
        <v>530</v>
      </c>
      <c r="H289" s="3" t="s">
        <v>696</v>
      </c>
      <c r="J289" s="2">
        <v>828742</v>
      </c>
      <c r="K289" s="2" t="s">
        <v>667</v>
      </c>
      <c r="L289" s="16" t="str">
        <f t="shared" si="10"/>
        <v>OPAC</v>
      </c>
    </row>
    <row r="290" spans="1:12" ht="27" hidden="1" x14ac:dyDescent="0.15">
      <c r="A290" s="1">
        <v>285</v>
      </c>
      <c r="B290" s="1" t="s">
        <v>3</v>
      </c>
      <c r="C290" s="20" t="s">
        <v>167</v>
      </c>
      <c r="D290" s="20" t="s">
        <v>49</v>
      </c>
      <c r="E290" s="20" t="s">
        <v>672</v>
      </c>
      <c r="F290" s="20" t="s">
        <v>671</v>
      </c>
      <c r="G290" s="13" t="s">
        <v>531</v>
      </c>
      <c r="H290" s="3" t="s">
        <v>696</v>
      </c>
      <c r="J290" s="2">
        <v>869124</v>
      </c>
      <c r="K290" s="2" t="s">
        <v>669</v>
      </c>
      <c r="L290" s="16" t="str">
        <f>HYPERLINK("http://klibs1.kj.yamagata-u.ac.jp/mylimedio/search/search.do?keyword=%23ID%3D"&amp;J290,"医学部・農学部図書館に所蔵あり")</f>
        <v>医学部・農学部図書館に所蔵あり</v>
      </c>
    </row>
    <row r="291" spans="1:12" ht="27" x14ac:dyDescent="0.15">
      <c r="A291" s="1"/>
      <c r="B291" s="1" t="s">
        <v>3</v>
      </c>
      <c r="C291" s="20" t="s">
        <v>168</v>
      </c>
      <c r="D291" s="20" t="s">
        <v>169</v>
      </c>
      <c r="E291" s="20" t="s">
        <v>672</v>
      </c>
      <c r="F291" s="20" t="s">
        <v>671</v>
      </c>
      <c r="G291" s="13" t="s">
        <v>416</v>
      </c>
      <c r="H291" s="3" t="s">
        <v>696</v>
      </c>
      <c r="J291" s="2">
        <v>764905</v>
      </c>
      <c r="K291" s="2" t="s">
        <v>667</v>
      </c>
      <c r="L291" s="16" t="str">
        <f t="shared" ref="L291:L310" si="11">HYPERLINK("http://klibs1.kj.yamagata-u.ac.jp/mylimedio/search/search.do?keyword=%23ID%3D"&amp;J291,"OPAC")</f>
        <v>OPAC</v>
      </c>
    </row>
    <row r="292" spans="1:12" ht="27" x14ac:dyDescent="0.15">
      <c r="A292" s="1"/>
      <c r="B292" s="1" t="s">
        <v>3</v>
      </c>
      <c r="C292" s="20" t="s">
        <v>171</v>
      </c>
      <c r="D292" s="20" t="s">
        <v>172</v>
      </c>
      <c r="E292" s="20" t="s">
        <v>672</v>
      </c>
      <c r="F292" s="20" t="s">
        <v>671</v>
      </c>
      <c r="G292" s="13" t="s">
        <v>532</v>
      </c>
      <c r="H292" s="3" t="s">
        <v>696</v>
      </c>
      <c r="J292" s="2">
        <v>738105</v>
      </c>
      <c r="L292" s="16" t="str">
        <f t="shared" si="11"/>
        <v>OPAC</v>
      </c>
    </row>
    <row r="293" spans="1:12" ht="27" x14ac:dyDescent="0.15">
      <c r="A293" s="1"/>
      <c r="B293" s="1" t="s">
        <v>3</v>
      </c>
      <c r="C293" s="20" t="s">
        <v>171</v>
      </c>
      <c r="D293" s="20" t="s">
        <v>172</v>
      </c>
      <c r="E293" s="20" t="s">
        <v>672</v>
      </c>
      <c r="F293" s="20" t="s">
        <v>671</v>
      </c>
      <c r="G293" s="13" t="s">
        <v>533</v>
      </c>
      <c r="H293" s="3" t="s">
        <v>696</v>
      </c>
      <c r="J293" s="2">
        <v>759822</v>
      </c>
      <c r="L293" s="16" t="str">
        <f t="shared" si="11"/>
        <v>OPAC</v>
      </c>
    </row>
    <row r="294" spans="1:12" ht="27" x14ac:dyDescent="0.15">
      <c r="A294" s="1"/>
      <c r="B294" s="1" t="s">
        <v>3</v>
      </c>
      <c r="C294" s="20" t="s">
        <v>171</v>
      </c>
      <c r="D294" s="20" t="s">
        <v>172</v>
      </c>
      <c r="E294" s="20" t="s">
        <v>672</v>
      </c>
      <c r="F294" s="20" t="s">
        <v>671</v>
      </c>
      <c r="G294" s="13" t="s">
        <v>761</v>
      </c>
      <c r="H294" s="3" t="s">
        <v>696</v>
      </c>
      <c r="J294" s="2">
        <v>879215</v>
      </c>
      <c r="L294" s="16" t="str">
        <f t="shared" si="11"/>
        <v>OPAC</v>
      </c>
    </row>
    <row r="295" spans="1:12" ht="27" x14ac:dyDescent="0.15">
      <c r="A295" s="1"/>
      <c r="B295" s="1" t="s">
        <v>3</v>
      </c>
      <c r="C295" s="20" t="s">
        <v>4</v>
      </c>
      <c r="D295" s="20" t="s">
        <v>173</v>
      </c>
      <c r="E295" s="20" t="s">
        <v>670</v>
      </c>
      <c r="F295" s="20" t="s">
        <v>671</v>
      </c>
      <c r="G295" s="13" t="s">
        <v>383</v>
      </c>
      <c r="H295" s="3" t="s">
        <v>696</v>
      </c>
      <c r="J295" s="2">
        <v>872334</v>
      </c>
      <c r="L295" s="16" t="str">
        <f t="shared" si="11"/>
        <v>OPAC</v>
      </c>
    </row>
    <row r="296" spans="1:12" ht="27" x14ac:dyDescent="0.15">
      <c r="A296" s="1"/>
      <c r="B296" s="1" t="s">
        <v>3</v>
      </c>
      <c r="C296" s="20" t="s">
        <v>4</v>
      </c>
      <c r="D296" s="20" t="s">
        <v>131</v>
      </c>
      <c r="E296" s="20" t="s">
        <v>670</v>
      </c>
      <c r="F296" s="20" t="s">
        <v>671</v>
      </c>
      <c r="G296" s="13" t="s">
        <v>383</v>
      </c>
      <c r="H296" s="3" t="s">
        <v>696</v>
      </c>
      <c r="J296" s="2">
        <v>872334</v>
      </c>
      <c r="L296" s="16" t="str">
        <f t="shared" si="11"/>
        <v>OPAC</v>
      </c>
    </row>
    <row r="297" spans="1:12" ht="27" x14ac:dyDescent="0.15">
      <c r="A297" s="1"/>
      <c r="B297" s="1" t="s">
        <v>3</v>
      </c>
      <c r="C297" s="20" t="s">
        <v>4</v>
      </c>
      <c r="D297" s="20" t="s">
        <v>16</v>
      </c>
      <c r="E297" s="20" t="s">
        <v>670</v>
      </c>
      <c r="F297" s="20" t="s">
        <v>671</v>
      </c>
      <c r="G297" s="13" t="s">
        <v>383</v>
      </c>
      <c r="H297" s="3" t="s">
        <v>696</v>
      </c>
      <c r="J297" s="2">
        <v>872334</v>
      </c>
      <c r="L297" s="16" t="str">
        <f t="shared" si="11"/>
        <v>OPAC</v>
      </c>
    </row>
    <row r="298" spans="1:12" ht="27" x14ac:dyDescent="0.15">
      <c r="A298" s="1"/>
      <c r="B298" s="1" t="s">
        <v>3</v>
      </c>
      <c r="C298" s="20" t="s">
        <v>4</v>
      </c>
      <c r="D298" s="20" t="s">
        <v>174</v>
      </c>
      <c r="E298" s="20" t="s">
        <v>670</v>
      </c>
      <c r="F298" s="20" t="s">
        <v>671</v>
      </c>
      <c r="G298" s="13" t="s">
        <v>383</v>
      </c>
      <c r="H298" s="3" t="s">
        <v>696</v>
      </c>
      <c r="J298" s="2">
        <v>872334</v>
      </c>
      <c r="L298" s="16" t="str">
        <f t="shared" si="11"/>
        <v>OPAC</v>
      </c>
    </row>
    <row r="299" spans="1:12" ht="27" x14ac:dyDescent="0.15">
      <c r="A299" s="1"/>
      <c r="B299" s="1" t="s">
        <v>3</v>
      </c>
      <c r="C299" s="20" t="s">
        <v>4</v>
      </c>
      <c r="D299" s="20" t="s">
        <v>45</v>
      </c>
      <c r="E299" s="20" t="s">
        <v>670</v>
      </c>
      <c r="F299" s="20" t="s">
        <v>671</v>
      </c>
      <c r="G299" s="13" t="s">
        <v>383</v>
      </c>
      <c r="H299" s="3" t="s">
        <v>696</v>
      </c>
      <c r="J299" s="2">
        <v>872334</v>
      </c>
      <c r="L299" s="16" t="str">
        <f t="shared" si="11"/>
        <v>OPAC</v>
      </c>
    </row>
    <row r="300" spans="1:12" ht="27" x14ac:dyDescent="0.15">
      <c r="A300" s="1"/>
      <c r="B300" s="1" t="s">
        <v>3</v>
      </c>
      <c r="C300" s="20" t="s">
        <v>4</v>
      </c>
      <c r="D300" s="20" t="s">
        <v>175</v>
      </c>
      <c r="E300" s="20" t="s">
        <v>670</v>
      </c>
      <c r="F300" s="20" t="s">
        <v>671</v>
      </c>
      <c r="G300" s="13" t="s">
        <v>383</v>
      </c>
      <c r="H300" s="3" t="s">
        <v>696</v>
      </c>
      <c r="J300" s="2">
        <v>872334</v>
      </c>
      <c r="L300" s="16" t="str">
        <f t="shared" si="11"/>
        <v>OPAC</v>
      </c>
    </row>
    <row r="301" spans="1:12" ht="27" x14ac:dyDescent="0.15">
      <c r="A301" s="1"/>
      <c r="B301" s="1" t="s">
        <v>3</v>
      </c>
      <c r="C301" s="20" t="s">
        <v>4</v>
      </c>
      <c r="D301" s="20" t="s">
        <v>176</v>
      </c>
      <c r="E301" s="20" t="s">
        <v>670</v>
      </c>
      <c r="F301" s="20" t="s">
        <v>671</v>
      </c>
      <c r="G301" s="13" t="s">
        <v>383</v>
      </c>
      <c r="H301" s="3" t="s">
        <v>696</v>
      </c>
      <c r="J301" s="2">
        <v>872334</v>
      </c>
      <c r="L301" s="16" t="str">
        <f t="shared" si="11"/>
        <v>OPAC</v>
      </c>
    </row>
    <row r="302" spans="1:12" ht="27" x14ac:dyDescent="0.15">
      <c r="A302" s="1"/>
      <c r="B302" s="1" t="s">
        <v>3</v>
      </c>
      <c r="C302" s="20" t="s">
        <v>4</v>
      </c>
      <c r="D302" s="20" t="s">
        <v>8</v>
      </c>
      <c r="E302" s="20" t="s">
        <v>670</v>
      </c>
      <c r="F302" s="20" t="s">
        <v>671</v>
      </c>
      <c r="G302" s="13" t="s">
        <v>383</v>
      </c>
      <c r="H302" s="3" t="s">
        <v>696</v>
      </c>
      <c r="J302" s="2">
        <v>872334</v>
      </c>
      <c r="L302" s="16" t="str">
        <f t="shared" si="11"/>
        <v>OPAC</v>
      </c>
    </row>
    <row r="303" spans="1:12" ht="27" x14ac:dyDescent="0.15">
      <c r="A303" s="1"/>
      <c r="B303" s="1" t="s">
        <v>3</v>
      </c>
      <c r="C303" s="20" t="s">
        <v>4</v>
      </c>
      <c r="D303" s="20" t="s">
        <v>49</v>
      </c>
      <c r="E303" s="20" t="s">
        <v>670</v>
      </c>
      <c r="F303" s="20" t="s">
        <v>671</v>
      </c>
      <c r="G303" s="13" t="s">
        <v>383</v>
      </c>
      <c r="H303" s="3" t="s">
        <v>696</v>
      </c>
      <c r="J303" s="2">
        <v>872334</v>
      </c>
      <c r="L303" s="16" t="str">
        <f t="shared" si="11"/>
        <v>OPAC</v>
      </c>
    </row>
    <row r="304" spans="1:12" ht="27" x14ac:dyDescent="0.15">
      <c r="A304" s="1"/>
      <c r="B304" s="1" t="s">
        <v>3</v>
      </c>
      <c r="C304" s="20" t="s">
        <v>4</v>
      </c>
      <c r="D304" s="20" t="s">
        <v>164</v>
      </c>
      <c r="E304" s="20" t="s">
        <v>670</v>
      </c>
      <c r="F304" s="20" t="s">
        <v>671</v>
      </c>
      <c r="G304" s="13" t="s">
        <v>383</v>
      </c>
      <c r="H304" s="3" t="s">
        <v>696</v>
      </c>
      <c r="J304" s="2">
        <v>872334</v>
      </c>
      <c r="L304" s="16" t="str">
        <f t="shared" si="11"/>
        <v>OPAC</v>
      </c>
    </row>
    <row r="305" spans="1:12" ht="27" x14ac:dyDescent="0.15">
      <c r="A305" s="1"/>
      <c r="B305" s="1" t="s">
        <v>3</v>
      </c>
      <c r="C305" s="20" t="s">
        <v>4</v>
      </c>
      <c r="D305" s="20" t="s">
        <v>10</v>
      </c>
      <c r="E305" s="20" t="s">
        <v>670</v>
      </c>
      <c r="F305" s="20" t="s">
        <v>671</v>
      </c>
      <c r="G305" s="13" t="s">
        <v>383</v>
      </c>
      <c r="H305" s="3" t="s">
        <v>696</v>
      </c>
      <c r="J305" s="2">
        <v>872334</v>
      </c>
      <c r="L305" s="16" t="str">
        <f t="shared" si="11"/>
        <v>OPAC</v>
      </c>
    </row>
    <row r="306" spans="1:12" ht="27" x14ac:dyDescent="0.15">
      <c r="A306" s="1"/>
      <c r="B306" s="1" t="s">
        <v>3</v>
      </c>
      <c r="C306" s="20" t="s">
        <v>4</v>
      </c>
      <c r="D306" s="20" t="s">
        <v>14</v>
      </c>
      <c r="E306" s="20" t="s">
        <v>670</v>
      </c>
      <c r="F306" s="20" t="s">
        <v>671</v>
      </c>
      <c r="G306" s="13" t="s">
        <v>383</v>
      </c>
      <c r="H306" s="3" t="s">
        <v>696</v>
      </c>
      <c r="J306" s="2">
        <v>872334</v>
      </c>
      <c r="L306" s="16" t="str">
        <f t="shared" si="11"/>
        <v>OPAC</v>
      </c>
    </row>
    <row r="307" spans="1:12" ht="27" x14ac:dyDescent="0.15">
      <c r="A307" s="1"/>
      <c r="B307" s="1" t="s">
        <v>3</v>
      </c>
      <c r="C307" s="20" t="s">
        <v>4</v>
      </c>
      <c r="D307" s="20" t="s">
        <v>14</v>
      </c>
      <c r="E307" s="20" t="s">
        <v>670</v>
      </c>
      <c r="F307" s="20" t="s">
        <v>671</v>
      </c>
      <c r="G307" s="13" t="s">
        <v>383</v>
      </c>
      <c r="H307" s="3" t="s">
        <v>696</v>
      </c>
      <c r="J307" s="2">
        <v>872334</v>
      </c>
      <c r="L307" s="16" t="str">
        <f t="shared" si="11"/>
        <v>OPAC</v>
      </c>
    </row>
    <row r="308" spans="1:12" ht="27" x14ac:dyDescent="0.15">
      <c r="A308" s="1"/>
      <c r="B308" s="1" t="s">
        <v>3</v>
      </c>
      <c r="C308" s="20" t="s">
        <v>4</v>
      </c>
      <c r="D308" s="20" t="s">
        <v>14</v>
      </c>
      <c r="E308" s="20" t="s">
        <v>670</v>
      </c>
      <c r="F308" s="20" t="s">
        <v>671</v>
      </c>
      <c r="G308" s="13" t="s">
        <v>383</v>
      </c>
      <c r="H308" s="3" t="s">
        <v>696</v>
      </c>
      <c r="J308" s="2">
        <v>872334</v>
      </c>
      <c r="L308" s="16" t="str">
        <f t="shared" si="11"/>
        <v>OPAC</v>
      </c>
    </row>
    <row r="309" spans="1:12" ht="27" x14ac:dyDescent="0.15">
      <c r="A309" s="1"/>
      <c r="B309" s="1" t="s">
        <v>3</v>
      </c>
      <c r="C309" s="20" t="s">
        <v>4</v>
      </c>
      <c r="D309" s="20" t="s">
        <v>14</v>
      </c>
      <c r="E309" s="20" t="s">
        <v>670</v>
      </c>
      <c r="F309" s="20" t="s">
        <v>671</v>
      </c>
      <c r="G309" s="13" t="s">
        <v>383</v>
      </c>
      <c r="H309" s="3" t="s">
        <v>696</v>
      </c>
      <c r="J309" s="2">
        <v>872334</v>
      </c>
      <c r="L309" s="16" t="str">
        <f t="shared" si="11"/>
        <v>OPAC</v>
      </c>
    </row>
    <row r="310" spans="1:12" ht="27" x14ac:dyDescent="0.15">
      <c r="A310" s="1"/>
      <c r="B310" s="1" t="s">
        <v>3</v>
      </c>
      <c r="C310" s="20" t="s">
        <v>4</v>
      </c>
      <c r="D310" s="20" t="s">
        <v>14</v>
      </c>
      <c r="E310" s="20" t="s">
        <v>670</v>
      </c>
      <c r="F310" s="20" t="s">
        <v>671</v>
      </c>
      <c r="G310" s="13" t="s">
        <v>383</v>
      </c>
      <c r="H310" s="3" t="s">
        <v>696</v>
      </c>
      <c r="J310" s="2">
        <v>872334</v>
      </c>
      <c r="L310" s="16" t="str">
        <f t="shared" si="11"/>
        <v>OPAC</v>
      </c>
    </row>
    <row r="311" spans="1:12" ht="40.5" x14ac:dyDescent="0.15">
      <c r="A311" s="1"/>
      <c r="B311" s="1" t="s">
        <v>3</v>
      </c>
      <c r="C311" s="20" t="s">
        <v>31</v>
      </c>
      <c r="D311" s="20" t="s">
        <v>147</v>
      </c>
      <c r="E311" s="20" t="s">
        <v>672</v>
      </c>
      <c r="F311" s="20" t="s">
        <v>671</v>
      </c>
      <c r="G311" s="13" t="s">
        <v>355</v>
      </c>
      <c r="H311" s="3" t="s">
        <v>698</v>
      </c>
    </row>
    <row r="312" spans="1:12" ht="40.5" x14ac:dyDescent="0.15">
      <c r="A312" s="1"/>
      <c r="B312" s="1" t="s">
        <v>3</v>
      </c>
      <c r="C312" s="20" t="s">
        <v>31</v>
      </c>
      <c r="D312" s="20" t="s">
        <v>177</v>
      </c>
      <c r="E312" s="20" t="s">
        <v>670</v>
      </c>
      <c r="F312" s="20" t="s">
        <v>671</v>
      </c>
      <c r="G312" s="13" t="s">
        <v>355</v>
      </c>
      <c r="H312" s="3" t="s">
        <v>698</v>
      </c>
    </row>
    <row r="313" spans="1:12" ht="40.5" x14ac:dyDescent="0.15">
      <c r="A313" s="1"/>
      <c r="B313" s="1" t="s">
        <v>3</v>
      </c>
      <c r="C313" s="20" t="s">
        <v>31</v>
      </c>
      <c r="D313" s="20" t="s">
        <v>147</v>
      </c>
      <c r="E313" s="20" t="s">
        <v>670</v>
      </c>
      <c r="F313" s="20" t="s">
        <v>671</v>
      </c>
      <c r="G313" s="13" t="s">
        <v>355</v>
      </c>
      <c r="H313" s="3" t="s">
        <v>698</v>
      </c>
    </row>
    <row r="314" spans="1:12" ht="40.5" x14ac:dyDescent="0.15">
      <c r="A314" s="1"/>
      <c r="B314" s="1" t="s">
        <v>3</v>
      </c>
      <c r="C314" s="20" t="s">
        <v>31</v>
      </c>
      <c r="D314" s="20" t="s">
        <v>178</v>
      </c>
      <c r="E314" s="20" t="s">
        <v>670</v>
      </c>
      <c r="F314" s="20" t="s">
        <v>671</v>
      </c>
      <c r="G314" s="13" t="s">
        <v>355</v>
      </c>
      <c r="H314" s="3" t="s">
        <v>698</v>
      </c>
    </row>
    <row r="315" spans="1:12" ht="27" x14ac:dyDescent="0.15">
      <c r="A315" s="1"/>
      <c r="B315" s="1" t="s">
        <v>3</v>
      </c>
      <c r="C315" s="20" t="s">
        <v>4</v>
      </c>
      <c r="D315" s="20" t="s">
        <v>14</v>
      </c>
      <c r="E315" s="20" t="s">
        <v>670</v>
      </c>
      <c r="F315" s="20" t="s">
        <v>671</v>
      </c>
      <c r="G315" s="13" t="s">
        <v>383</v>
      </c>
      <c r="H315" s="3" t="s">
        <v>696</v>
      </c>
      <c r="J315" s="2">
        <v>872334</v>
      </c>
      <c r="L315" s="16" t="str">
        <f t="shared" ref="L315:L335" si="12">HYPERLINK("http://klibs1.kj.yamagata-u.ac.jp/mylimedio/search/search.do?keyword=%23ID%3D"&amp;J315,"OPAC")</f>
        <v>OPAC</v>
      </c>
    </row>
    <row r="316" spans="1:12" ht="27" x14ac:dyDescent="0.15">
      <c r="A316" s="1"/>
      <c r="B316" s="1" t="s">
        <v>3</v>
      </c>
      <c r="C316" s="20" t="s">
        <v>180</v>
      </c>
      <c r="D316" s="20" t="s">
        <v>181</v>
      </c>
      <c r="E316" s="20" t="s">
        <v>672</v>
      </c>
      <c r="F316" s="20" t="s">
        <v>671</v>
      </c>
      <c r="G316" s="13" t="s">
        <v>534</v>
      </c>
      <c r="H316" s="3" t="s">
        <v>696</v>
      </c>
      <c r="J316" s="2">
        <v>760020</v>
      </c>
      <c r="K316" s="2" t="s">
        <v>667</v>
      </c>
      <c r="L316" s="16" t="str">
        <f t="shared" si="12"/>
        <v>OPAC</v>
      </c>
    </row>
    <row r="317" spans="1:12" ht="27" x14ac:dyDescent="0.15">
      <c r="A317" s="1"/>
      <c r="B317" s="1" t="s">
        <v>3</v>
      </c>
      <c r="C317" s="20" t="s">
        <v>180</v>
      </c>
      <c r="D317" s="20" t="s">
        <v>181</v>
      </c>
      <c r="E317" s="20" t="s">
        <v>672</v>
      </c>
      <c r="F317" s="20" t="s">
        <v>671</v>
      </c>
      <c r="G317" s="13" t="s">
        <v>535</v>
      </c>
      <c r="H317" s="3" t="s">
        <v>696</v>
      </c>
      <c r="J317" s="2">
        <v>846373</v>
      </c>
      <c r="K317" s="2" t="s">
        <v>667</v>
      </c>
      <c r="L317" s="16" t="str">
        <f t="shared" si="12"/>
        <v>OPAC</v>
      </c>
    </row>
    <row r="318" spans="1:12" ht="27" x14ac:dyDescent="0.15">
      <c r="A318" s="1"/>
      <c r="B318" s="1" t="s">
        <v>3</v>
      </c>
      <c r="C318" s="20" t="s">
        <v>183</v>
      </c>
      <c r="D318" s="20" t="s">
        <v>184</v>
      </c>
      <c r="E318" s="20" t="s">
        <v>672</v>
      </c>
      <c r="F318" s="20" t="s">
        <v>671</v>
      </c>
      <c r="G318" s="13" t="s">
        <v>417</v>
      </c>
      <c r="H318" s="3" t="s">
        <v>696</v>
      </c>
      <c r="J318" s="2">
        <v>844723</v>
      </c>
      <c r="K318" s="2" t="s">
        <v>667</v>
      </c>
      <c r="L318" s="16" t="str">
        <f t="shared" si="12"/>
        <v>OPAC</v>
      </c>
    </row>
    <row r="319" spans="1:12" ht="40.5" x14ac:dyDescent="0.15">
      <c r="A319" s="1"/>
      <c r="B319" s="1" t="s">
        <v>3</v>
      </c>
      <c r="C319" s="20" t="s">
        <v>185</v>
      </c>
      <c r="D319" s="20" t="s">
        <v>186</v>
      </c>
      <c r="E319" s="20" t="s">
        <v>672</v>
      </c>
      <c r="F319" s="20" t="s">
        <v>671</v>
      </c>
      <c r="G319" s="13" t="s">
        <v>418</v>
      </c>
      <c r="H319" s="3" t="s">
        <v>696</v>
      </c>
      <c r="J319" s="2">
        <v>337613</v>
      </c>
      <c r="K319" s="2" t="s">
        <v>667</v>
      </c>
      <c r="L319" s="16" t="str">
        <f t="shared" si="12"/>
        <v>OPAC</v>
      </c>
    </row>
    <row r="320" spans="1:12" ht="27" x14ac:dyDescent="0.15">
      <c r="A320" s="1"/>
      <c r="B320" s="1" t="s">
        <v>3</v>
      </c>
      <c r="C320" s="20" t="s">
        <v>187</v>
      </c>
      <c r="D320" s="20" t="s">
        <v>157</v>
      </c>
      <c r="E320" s="20" t="s">
        <v>672</v>
      </c>
      <c r="F320" s="20" t="s">
        <v>671</v>
      </c>
      <c r="G320" s="13" t="s">
        <v>536</v>
      </c>
      <c r="H320" s="3" t="s">
        <v>696</v>
      </c>
      <c r="J320" s="2">
        <v>874024</v>
      </c>
      <c r="L320" s="16" t="str">
        <f t="shared" si="12"/>
        <v>OPAC</v>
      </c>
    </row>
    <row r="321" spans="1:12" ht="27" x14ac:dyDescent="0.15">
      <c r="A321" s="1"/>
      <c r="B321" s="1" t="s">
        <v>3</v>
      </c>
      <c r="C321" s="20" t="s">
        <v>187</v>
      </c>
      <c r="D321" s="20" t="s">
        <v>157</v>
      </c>
      <c r="E321" s="20" t="s">
        <v>672</v>
      </c>
      <c r="F321" s="20" t="s">
        <v>671</v>
      </c>
      <c r="G321" s="13" t="s">
        <v>537</v>
      </c>
      <c r="H321" s="3" t="s">
        <v>696</v>
      </c>
      <c r="J321" s="2">
        <v>874012</v>
      </c>
      <c r="L321" s="16" t="str">
        <f t="shared" si="12"/>
        <v>OPAC</v>
      </c>
    </row>
    <row r="322" spans="1:12" ht="27" x14ac:dyDescent="0.15">
      <c r="A322" s="1"/>
      <c r="B322" s="1" t="s">
        <v>3</v>
      </c>
      <c r="C322" s="20" t="s">
        <v>187</v>
      </c>
      <c r="D322" s="20" t="s">
        <v>157</v>
      </c>
      <c r="E322" s="20" t="s">
        <v>672</v>
      </c>
      <c r="F322" s="20" t="s">
        <v>671</v>
      </c>
      <c r="G322" s="13" t="s">
        <v>538</v>
      </c>
      <c r="H322" s="3" t="s">
        <v>696</v>
      </c>
      <c r="J322" s="2">
        <v>855070</v>
      </c>
      <c r="K322" s="2" t="s">
        <v>667</v>
      </c>
      <c r="L322" s="16" t="str">
        <f t="shared" si="12"/>
        <v>OPAC</v>
      </c>
    </row>
    <row r="323" spans="1:12" ht="27" x14ac:dyDescent="0.15">
      <c r="A323" s="1"/>
      <c r="B323" s="1" t="s">
        <v>3</v>
      </c>
      <c r="C323" s="20" t="s">
        <v>187</v>
      </c>
      <c r="D323" s="20" t="s">
        <v>157</v>
      </c>
      <c r="E323" s="20" t="s">
        <v>672</v>
      </c>
      <c r="F323" s="20" t="s">
        <v>671</v>
      </c>
      <c r="G323" s="13" t="s">
        <v>539</v>
      </c>
      <c r="H323" s="3" t="s">
        <v>696</v>
      </c>
      <c r="J323" s="2">
        <v>834409</v>
      </c>
      <c r="K323" s="2" t="s">
        <v>667</v>
      </c>
      <c r="L323" s="16" t="str">
        <f t="shared" si="12"/>
        <v>OPAC</v>
      </c>
    </row>
    <row r="324" spans="1:12" ht="27" x14ac:dyDescent="0.15">
      <c r="A324" s="1"/>
      <c r="B324" s="1" t="s">
        <v>3</v>
      </c>
      <c r="C324" s="20" t="s">
        <v>187</v>
      </c>
      <c r="D324" s="20" t="s">
        <v>157</v>
      </c>
      <c r="E324" s="20" t="s">
        <v>672</v>
      </c>
      <c r="F324" s="20" t="s">
        <v>671</v>
      </c>
      <c r="G324" s="13" t="s">
        <v>540</v>
      </c>
      <c r="H324" s="3" t="s">
        <v>696</v>
      </c>
      <c r="J324" s="2">
        <v>844894</v>
      </c>
      <c r="K324" s="2" t="s">
        <v>667</v>
      </c>
      <c r="L324" s="16" t="str">
        <f t="shared" si="12"/>
        <v>OPAC</v>
      </c>
    </row>
    <row r="325" spans="1:12" ht="27" x14ac:dyDescent="0.15">
      <c r="A325" s="1"/>
      <c r="B325" s="1" t="s">
        <v>3</v>
      </c>
      <c r="C325" s="20" t="s">
        <v>187</v>
      </c>
      <c r="D325" s="20" t="s">
        <v>157</v>
      </c>
      <c r="E325" s="20" t="s">
        <v>672</v>
      </c>
      <c r="F325" s="20" t="s">
        <v>671</v>
      </c>
      <c r="G325" s="13" t="s">
        <v>541</v>
      </c>
      <c r="H325" s="3" t="s">
        <v>696</v>
      </c>
      <c r="J325" s="2">
        <v>854655</v>
      </c>
      <c r="K325" s="2" t="s">
        <v>667</v>
      </c>
      <c r="L325" s="16" t="str">
        <f t="shared" si="12"/>
        <v>OPAC</v>
      </c>
    </row>
    <row r="326" spans="1:12" ht="27" x14ac:dyDescent="0.15">
      <c r="A326" s="1"/>
      <c r="B326" s="1" t="s">
        <v>3</v>
      </c>
      <c r="C326" s="20" t="s">
        <v>187</v>
      </c>
      <c r="D326" s="20" t="s">
        <v>157</v>
      </c>
      <c r="E326" s="20" t="s">
        <v>672</v>
      </c>
      <c r="F326" s="20" t="s">
        <v>671</v>
      </c>
      <c r="G326" s="13" t="s">
        <v>542</v>
      </c>
      <c r="H326" s="3" t="s">
        <v>696</v>
      </c>
      <c r="J326" s="2">
        <v>239675</v>
      </c>
      <c r="K326" s="2" t="s">
        <v>667</v>
      </c>
      <c r="L326" s="16" t="str">
        <f t="shared" si="12"/>
        <v>OPAC</v>
      </c>
    </row>
    <row r="327" spans="1:12" ht="27" x14ac:dyDescent="0.15">
      <c r="A327" s="1"/>
      <c r="B327" s="1" t="s">
        <v>3</v>
      </c>
      <c r="C327" s="20" t="s">
        <v>188</v>
      </c>
      <c r="D327" s="20" t="s">
        <v>189</v>
      </c>
      <c r="E327" s="20" t="s">
        <v>673</v>
      </c>
      <c r="F327" s="20" t="s">
        <v>671</v>
      </c>
      <c r="G327" s="13" t="s">
        <v>419</v>
      </c>
      <c r="H327" s="3" t="s">
        <v>696</v>
      </c>
      <c r="J327" s="2">
        <v>854563</v>
      </c>
      <c r="K327" s="2" t="s">
        <v>667</v>
      </c>
      <c r="L327" s="16" t="str">
        <f t="shared" si="12"/>
        <v>OPAC</v>
      </c>
    </row>
    <row r="328" spans="1:12" ht="27" x14ac:dyDescent="0.15">
      <c r="A328" s="1"/>
      <c r="B328" s="1" t="s">
        <v>3</v>
      </c>
      <c r="C328" s="20" t="s">
        <v>190</v>
      </c>
      <c r="D328" s="20" t="s">
        <v>191</v>
      </c>
      <c r="E328" s="20" t="s">
        <v>673</v>
      </c>
      <c r="F328" s="20" t="s">
        <v>671</v>
      </c>
      <c r="G328" s="13" t="s">
        <v>682</v>
      </c>
      <c r="H328" s="3" t="s">
        <v>696</v>
      </c>
      <c r="J328" s="14">
        <v>872334</v>
      </c>
      <c r="L328" s="16" t="str">
        <f t="shared" si="12"/>
        <v>OPAC</v>
      </c>
    </row>
    <row r="329" spans="1:12" ht="27" x14ac:dyDescent="0.15">
      <c r="A329" s="1"/>
      <c r="B329" s="1" t="s">
        <v>3</v>
      </c>
      <c r="C329" s="20" t="s">
        <v>192</v>
      </c>
      <c r="D329" s="20" t="s">
        <v>193</v>
      </c>
      <c r="E329" s="20" t="s">
        <v>672</v>
      </c>
      <c r="F329" s="20" t="s">
        <v>671</v>
      </c>
      <c r="G329" s="13" t="s">
        <v>543</v>
      </c>
      <c r="H329" s="3" t="s">
        <v>696</v>
      </c>
      <c r="J329" s="2">
        <v>482819</v>
      </c>
      <c r="L329" s="16" t="str">
        <f t="shared" si="12"/>
        <v>OPAC</v>
      </c>
    </row>
    <row r="330" spans="1:12" ht="27" x14ac:dyDescent="0.15">
      <c r="A330" s="1"/>
      <c r="B330" s="1" t="s">
        <v>3</v>
      </c>
      <c r="C330" s="20" t="s">
        <v>192</v>
      </c>
      <c r="D330" s="20" t="s">
        <v>193</v>
      </c>
      <c r="E330" s="20" t="s">
        <v>672</v>
      </c>
      <c r="F330" s="20" t="s">
        <v>671</v>
      </c>
      <c r="G330" s="13" t="s">
        <v>544</v>
      </c>
      <c r="H330" s="3" t="s">
        <v>696</v>
      </c>
      <c r="J330" s="2">
        <v>875536</v>
      </c>
      <c r="L330" s="16" t="str">
        <f t="shared" si="12"/>
        <v>OPAC</v>
      </c>
    </row>
    <row r="331" spans="1:12" ht="27" x14ac:dyDescent="0.15">
      <c r="A331" s="1"/>
      <c r="B331" s="1" t="s">
        <v>3</v>
      </c>
      <c r="C331" s="20" t="s">
        <v>192</v>
      </c>
      <c r="D331" s="20" t="s">
        <v>193</v>
      </c>
      <c r="E331" s="20" t="s">
        <v>672</v>
      </c>
      <c r="F331" s="20" t="s">
        <v>671</v>
      </c>
      <c r="G331" s="13" t="s">
        <v>545</v>
      </c>
      <c r="H331" s="3" t="s">
        <v>696</v>
      </c>
      <c r="J331" s="2">
        <v>749950</v>
      </c>
      <c r="K331" s="2" t="s">
        <v>667</v>
      </c>
      <c r="L331" s="16" t="str">
        <f t="shared" si="12"/>
        <v>OPAC</v>
      </c>
    </row>
    <row r="332" spans="1:12" ht="27" x14ac:dyDescent="0.15">
      <c r="A332" s="1"/>
      <c r="B332" s="1" t="s">
        <v>3</v>
      </c>
      <c r="C332" s="20" t="s">
        <v>192</v>
      </c>
      <c r="D332" s="20" t="s">
        <v>193</v>
      </c>
      <c r="E332" s="20" t="s">
        <v>672</v>
      </c>
      <c r="F332" s="20" t="s">
        <v>671</v>
      </c>
      <c r="G332" s="13" t="s">
        <v>546</v>
      </c>
      <c r="H332" s="3" t="s">
        <v>696</v>
      </c>
      <c r="J332" s="2">
        <v>829419</v>
      </c>
      <c r="K332" s="2" t="s">
        <v>667</v>
      </c>
      <c r="L332" s="16" t="str">
        <f t="shared" si="12"/>
        <v>OPAC</v>
      </c>
    </row>
    <row r="333" spans="1:12" ht="27" x14ac:dyDescent="0.15">
      <c r="A333" s="1"/>
      <c r="B333" s="1" t="s">
        <v>3</v>
      </c>
      <c r="C333" s="20" t="s">
        <v>194</v>
      </c>
      <c r="D333" s="20" t="s">
        <v>195</v>
      </c>
      <c r="E333" s="20" t="s">
        <v>672</v>
      </c>
      <c r="F333" s="20" t="s">
        <v>671</v>
      </c>
      <c r="G333" s="13" t="s">
        <v>420</v>
      </c>
      <c r="H333" s="3" t="s">
        <v>696</v>
      </c>
      <c r="J333" s="2">
        <v>845037</v>
      </c>
      <c r="K333" s="2" t="s">
        <v>667</v>
      </c>
      <c r="L333" s="16" t="str">
        <f t="shared" si="12"/>
        <v>OPAC</v>
      </c>
    </row>
    <row r="334" spans="1:12" ht="27" x14ac:dyDescent="0.15">
      <c r="A334" s="1"/>
      <c r="B334" s="1" t="s">
        <v>3</v>
      </c>
      <c r="C334" s="20" t="s">
        <v>196</v>
      </c>
      <c r="D334" s="20" t="s">
        <v>197</v>
      </c>
      <c r="E334" s="20" t="s">
        <v>672</v>
      </c>
      <c r="F334" s="20" t="s">
        <v>671</v>
      </c>
      <c r="G334" s="13" t="s">
        <v>547</v>
      </c>
      <c r="H334" s="3" t="s">
        <v>696</v>
      </c>
      <c r="J334" s="2">
        <v>834544</v>
      </c>
      <c r="K334" s="2" t="s">
        <v>667</v>
      </c>
      <c r="L334" s="16" t="str">
        <f t="shared" si="12"/>
        <v>OPAC</v>
      </c>
    </row>
    <row r="335" spans="1:12" ht="27" x14ac:dyDescent="0.15">
      <c r="A335" s="1"/>
      <c r="B335" s="1" t="s">
        <v>3</v>
      </c>
      <c r="C335" s="20" t="s">
        <v>196</v>
      </c>
      <c r="D335" s="20" t="s">
        <v>197</v>
      </c>
      <c r="E335" s="20" t="s">
        <v>672</v>
      </c>
      <c r="F335" s="20" t="s">
        <v>671</v>
      </c>
      <c r="G335" s="13" t="s">
        <v>548</v>
      </c>
      <c r="H335" s="3" t="s">
        <v>696</v>
      </c>
      <c r="J335" s="2">
        <v>874155</v>
      </c>
      <c r="K335" s="2" t="s">
        <v>667</v>
      </c>
      <c r="L335" s="16" t="str">
        <f t="shared" si="12"/>
        <v>OPAC</v>
      </c>
    </row>
    <row r="336" spans="1:12" ht="27" x14ac:dyDescent="0.15">
      <c r="A336" s="1"/>
      <c r="B336" s="1" t="s">
        <v>3</v>
      </c>
      <c r="C336" s="20" t="s">
        <v>196</v>
      </c>
      <c r="D336" s="20" t="s">
        <v>197</v>
      </c>
      <c r="E336" s="20" t="s">
        <v>672</v>
      </c>
      <c r="F336" s="20" t="s">
        <v>671</v>
      </c>
      <c r="G336" s="13" t="s">
        <v>549</v>
      </c>
      <c r="H336" s="3" t="s">
        <v>698</v>
      </c>
    </row>
    <row r="337" spans="1:12" ht="27" x14ac:dyDescent="0.15">
      <c r="A337" s="1"/>
      <c r="B337" s="1" t="s">
        <v>3</v>
      </c>
      <c r="C337" s="20" t="s">
        <v>196</v>
      </c>
      <c r="D337" s="20" t="s">
        <v>197</v>
      </c>
      <c r="E337" s="20" t="s">
        <v>672</v>
      </c>
      <c r="F337" s="20" t="s">
        <v>671</v>
      </c>
      <c r="G337" s="13" t="s">
        <v>550</v>
      </c>
      <c r="H337" s="3" t="s">
        <v>696</v>
      </c>
      <c r="J337" s="2">
        <v>795549</v>
      </c>
      <c r="K337" s="2" t="s">
        <v>667</v>
      </c>
      <c r="L337" s="16" t="str">
        <f t="shared" ref="L337:L344" si="13">HYPERLINK("http://klibs1.kj.yamagata-u.ac.jp/mylimedio/search/search.do?keyword=%23ID%3D"&amp;J337,"OPAC")</f>
        <v>OPAC</v>
      </c>
    </row>
    <row r="338" spans="1:12" ht="27" x14ac:dyDescent="0.15">
      <c r="A338" s="1"/>
      <c r="B338" s="1" t="s">
        <v>3</v>
      </c>
      <c r="C338" s="20" t="s">
        <v>198</v>
      </c>
      <c r="D338" s="20" t="s">
        <v>170</v>
      </c>
      <c r="E338" s="20" t="s">
        <v>672</v>
      </c>
      <c r="F338" s="20" t="s">
        <v>671</v>
      </c>
      <c r="G338" s="13" t="s">
        <v>551</v>
      </c>
      <c r="H338" s="3" t="s">
        <v>696</v>
      </c>
      <c r="J338" s="2">
        <v>862755</v>
      </c>
      <c r="K338" s="2" t="s">
        <v>667</v>
      </c>
      <c r="L338" s="16" t="str">
        <f t="shared" si="13"/>
        <v>OPAC</v>
      </c>
    </row>
    <row r="339" spans="1:12" ht="27" x14ac:dyDescent="0.15">
      <c r="A339" s="1"/>
      <c r="B339" s="1" t="s">
        <v>3</v>
      </c>
      <c r="C339" s="20" t="s">
        <v>198</v>
      </c>
      <c r="D339" s="20" t="s">
        <v>170</v>
      </c>
      <c r="E339" s="20" t="s">
        <v>672</v>
      </c>
      <c r="F339" s="20" t="s">
        <v>671</v>
      </c>
      <c r="G339" s="13" t="s">
        <v>552</v>
      </c>
      <c r="H339" s="3" t="s">
        <v>696</v>
      </c>
      <c r="J339" s="2">
        <v>862755</v>
      </c>
      <c r="L339" s="16" t="str">
        <f t="shared" si="13"/>
        <v>OPAC</v>
      </c>
    </row>
    <row r="340" spans="1:12" x14ac:dyDescent="0.15">
      <c r="A340" s="1"/>
      <c r="B340" s="1" t="s">
        <v>3</v>
      </c>
      <c r="C340" s="20" t="s">
        <v>118</v>
      </c>
      <c r="D340" s="20" t="s">
        <v>199</v>
      </c>
      <c r="E340" s="20" t="s">
        <v>672</v>
      </c>
      <c r="F340" s="20" t="s">
        <v>671</v>
      </c>
      <c r="G340" s="13" t="s">
        <v>553</v>
      </c>
      <c r="H340" s="3" t="s">
        <v>696</v>
      </c>
      <c r="J340" s="2">
        <v>874025</v>
      </c>
      <c r="K340" s="2" t="s">
        <v>667</v>
      </c>
      <c r="L340" s="16" t="str">
        <f t="shared" si="13"/>
        <v>OPAC</v>
      </c>
    </row>
    <row r="341" spans="1:12" x14ac:dyDescent="0.15">
      <c r="A341" s="1"/>
      <c r="B341" s="1" t="s">
        <v>3</v>
      </c>
      <c r="C341" s="20" t="s">
        <v>118</v>
      </c>
      <c r="D341" s="20" t="s">
        <v>199</v>
      </c>
      <c r="E341" s="20" t="s">
        <v>672</v>
      </c>
      <c r="F341" s="20" t="s">
        <v>671</v>
      </c>
      <c r="G341" s="13" t="s">
        <v>554</v>
      </c>
      <c r="H341" s="3" t="s">
        <v>696</v>
      </c>
      <c r="J341" s="2">
        <v>854457</v>
      </c>
      <c r="K341" s="2" t="s">
        <v>667</v>
      </c>
      <c r="L341" s="16" t="str">
        <f t="shared" si="13"/>
        <v>OPAC</v>
      </c>
    </row>
    <row r="342" spans="1:12" x14ac:dyDescent="0.15">
      <c r="A342" s="1"/>
      <c r="B342" s="1" t="s">
        <v>3</v>
      </c>
      <c r="C342" s="20" t="s">
        <v>118</v>
      </c>
      <c r="D342" s="20" t="s">
        <v>199</v>
      </c>
      <c r="E342" s="20" t="s">
        <v>672</v>
      </c>
      <c r="F342" s="20" t="s">
        <v>671</v>
      </c>
      <c r="G342" s="13" t="s">
        <v>555</v>
      </c>
      <c r="H342" s="3" t="s">
        <v>696</v>
      </c>
      <c r="J342" s="2">
        <v>870056</v>
      </c>
      <c r="K342" s="2" t="s">
        <v>667</v>
      </c>
      <c r="L342" s="16" t="str">
        <f t="shared" si="13"/>
        <v>OPAC</v>
      </c>
    </row>
    <row r="343" spans="1:12" ht="27" x14ac:dyDescent="0.15">
      <c r="A343" s="1"/>
      <c r="B343" s="1" t="s">
        <v>3</v>
      </c>
      <c r="C343" s="20" t="s">
        <v>118</v>
      </c>
      <c r="D343" s="20" t="s">
        <v>199</v>
      </c>
      <c r="E343" s="20" t="s">
        <v>672</v>
      </c>
      <c r="F343" s="20" t="s">
        <v>671</v>
      </c>
      <c r="G343" s="13" t="s">
        <v>556</v>
      </c>
      <c r="H343" s="3" t="s">
        <v>696</v>
      </c>
      <c r="J343" s="2">
        <v>854551</v>
      </c>
      <c r="L343" s="16" t="str">
        <f t="shared" si="13"/>
        <v>OPAC</v>
      </c>
    </row>
    <row r="344" spans="1:12" ht="148.5" x14ac:dyDescent="0.15">
      <c r="A344" s="1"/>
      <c r="B344" s="1" t="s">
        <v>3</v>
      </c>
      <c r="C344" s="20" t="s">
        <v>200</v>
      </c>
      <c r="D344" s="20" t="s">
        <v>201</v>
      </c>
      <c r="E344" s="20" t="s">
        <v>673</v>
      </c>
      <c r="F344" s="20" t="s">
        <v>671</v>
      </c>
      <c r="G344" s="13" t="s">
        <v>557</v>
      </c>
      <c r="H344" s="3" t="s">
        <v>696</v>
      </c>
      <c r="J344" s="2">
        <v>874172</v>
      </c>
      <c r="K344" s="2" t="s">
        <v>667</v>
      </c>
      <c r="L344" s="16" t="str">
        <f t="shared" si="13"/>
        <v>OPAC</v>
      </c>
    </row>
    <row r="345" spans="1:12" ht="148.5" hidden="1" x14ac:dyDescent="0.15">
      <c r="A345" s="1">
        <v>340</v>
      </c>
      <c r="B345" s="1" t="s">
        <v>3</v>
      </c>
      <c r="C345" s="20" t="s">
        <v>200</v>
      </c>
      <c r="D345" s="20" t="s">
        <v>201</v>
      </c>
      <c r="E345" s="20" t="s">
        <v>673</v>
      </c>
      <c r="F345" s="20" t="s">
        <v>671</v>
      </c>
      <c r="G345" s="13" t="s">
        <v>558</v>
      </c>
      <c r="H345" s="3" t="s">
        <v>696</v>
      </c>
      <c r="J345" s="2">
        <v>828508</v>
      </c>
      <c r="K345" s="2">
        <v>5</v>
      </c>
      <c r="L345" s="16" t="str">
        <f>HYPERLINK("http://klibs1.kj.yamagata-u.ac.jp/mylimedio/search/search.do?keyword=%23ID%3D"&amp;J345,"医学部図書館に所蔵あり")</f>
        <v>医学部図書館に所蔵あり</v>
      </c>
    </row>
    <row r="346" spans="1:12" ht="27" x14ac:dyDescent="0.15">
      <c r="A346" s="1"/>
      <c r="B346" s="1" t="s">
        <v>3</v>
      </c>
      <c r="C346" s="20" t="s">
        <v>202</v>
      </c>
      <c r="D346" s="20" t="s">
        <v>203</v>
      </c>
      <c r="E346" s="20" t="s">
        <v>673</v>
      </c>
      <c r="F346" s="20" t="s">
        <v>671</v>
      </c>
      <c r="G346" s="13" t="s">
        <v>428</v>
      </c>
      <c r="H346" s="3" t="s">
        <v>696</v>
      </c>
      <c r="J346" s="2">
        <v>854563</v>
      </c>
      <c r="K346" s="2" t="s">
        <v>667</v>
      </c>
      <c r="L346" s="16" t="str">
        <f>HYPERLINK("http://klibs1.kj.yamagata-u.ac.jp/mylimedio/search/search.do?keyword=%23ID%3D"&amp;J346,"OPAC")</f>
        <v>OPAC</v>
      </c>
    </row>
    <row r="347" spans="1:12" ht="148.5" x14ac:dyDescent="0.15">
      <c r="A347" s="1"/>
      <c r="B347" s="1" t="s">
        <v>3</v>
      </c>
      <c r="C347" s="20" t="s">
        <v>200</v>
      </c>
      <c r="D347" s="20" t="s">
        <v>201</v>
      </c>
      <c r="E347" s="20" t="s">
        <v>673</v>
      </c>
      <c r="F347" s="20" t="s">
        <v>671</v>
      </c>
      <c r="G347" s="13" t="s">
        <v>557</v>
      </c>
      <c r="H347" s="3" t="s">
        <v>696</v>
      </c>
      <c r="J347" s="2">
        <v>874172</v>
      </c>
      <c r="K347" s="2" t="s">
        <v>667</v>
      </c>
      <c r="L347" s="16" t="str">
        <f>HYPERLINK("http://klibs1.kj.yamagata-u.ac.jp/mylimedio/search/search.do?keyword=%23ID%3D"&amp;J347,"OPAC")</f>
        <v>OPAC</v>
      </c>
    </row>
    <row r="348" spans="1:12" ht="148.5" hidden="1" x14ac:dyDescent="0.15">
      <c r="A348" s="1">
        <v>343</v>
      </c>
      <c r="B348" s="1" t="s">
        <v>3</v>
      </c>
      <c r="C348" s="20" t="s">
        <v>200</v>
      </c>
      <c r="D348" s="20" t="s">
        <v>201</v>
      </c>
      <c r="E348" s="20" t="s">
        <v>673</v>
      </c>
      <c r="F348" s="20" t="s">
        <v>671</v>
      </c>
      <c r="G348" s="13" t="s">
        <v>558</v>
      </c>
      <c r="H348" s="3" t="s">
        <v>696</v>
      </c>
      <c r="J348" s="2">
        <v>828508</v>
      </c>
      <c r="K348" s="2">
        <v>5</v>
      </c>
      <c r="L348" s="16" t="str">
        <f>HYPERLINK("http://klibs1.kj.yamagata-u.ac.jp/mylimedio/search/search.do?keyword=%23ID%3D"&amp;J348,"医学部図書館に所蔵あり")</f>
        <v>医学部図書館に所蔵あり</v>
      </c>
    </row>
    <row r="349" spans="1:12" ht="27" x14ac:dyDescent="0.15">
      <c r="A349" s="1"/>
      <c r="B349" s="1" t="s">
        <v>3</v>
      </c>
      <c r="C349" s="20" t="s">
        <v>202</v>
      </c>
      <c r="D349" s="20" t="s">
        <v>203</v>
      </c>
      <c r="E349" s="20" t="s">
        <v>673</v>
      </c>
      <c r="F349" s="20" t="s">
        <v>671</v>
      </c>
      <c r="G349" s="13" t="s">
        <v>428</v>
      </c>
      <c r="H349" s="3" t="s">
        <v>696</v>
      </c>
      <c r="J349" s="2">
        <v>854563</v>
      </c>
      <c r="K349" s="2" t="s">
        <v>667</v>
      </c>
      <c r="L349" s="16" t="str">
        <f t="shared" ref="L349:L362" si="14">HYPERLINK("http://klibs1.kj.yamagata-u.ac.jp/mylimedio/search/search.do?keyword=%23ID%3D"&amp;J349,"OPAC")</f>
        <v>OPAC</v>
      </c>
    </row>
    <row r="350" spans="1:12" ht="40.5" x14ac:dyDescent="0.15">
      <c r="A350" s="1"/>
      <c r="B350" s="1" t="s">
        <v>3</v>
      </c>
      <c r="C350" s="20" t="s">
        <v>204</v>
      </c>
      <c r="D350" s="20" t="s">
        <v>205</v>
      </c>
      <c r="E350" s="20" t="s">
        <v>673</v>
      </c>
      <c r="F350" s="20" t="s">
        <v>671</v>
      </c>
      <c r="G350" s="13" t="s">
        <v>559</v>
      </c>
      <c r="H350" s="3" t="s">
        <v>696</v>
      </c>
      <c r="J350" s="2">
        <v>121756</v>
      </c>
      <c r="K350" s="2" t="s">
        <v>667</v>
      </c>
      <c r="L350" s="16" t="str">
        <f t="shared" si="14"/>
        <v>OPAC</v>
      </c>
    </row>
    <row r="351" spans="1:12" ht="40.5" x14ac:dyDescent="0.15">
      <c r="A351" s="1"/>
      <c r="B351" s="1" t="s">
        <v>3</v>
      </c>
      <c r="C351" s="20" t="s">
        <v>204</v>
      </c>
      <c r="D351" s="20" t="s">
        <v>205</v>
      </c>
      <c r="E351" s="20" t="s">
        <v>673</v>
      </c>
      <c r="F351" s="20" t="s">
        <v>671</v>
      </c>
      <c r="G351" s="13" t="s">
        <v>560</v>
      </c>
      <c r="H351" s="3" t="s">
        <v>696</v>
      </c>
      <c r="J351" s="2">
        <v>394814</v>
      </c>
      <c r="K351" s="2" t="s">
        <v>667</v>
      </c>
      <c r="L351" s="16" t="str">
        <f t="shared" si="14"/>
        <v>OPAC</v>
      </c>
    </row>
    <row r="352" spans="1:12" ht="40.5" x14ac:dyDescent="0.15">
      <c r="A352" s="1"/>
      <c r="B352" s="1" t="s">
        <v>3</v>
      </c>
      <c r="C352" s="20" t="s">
        <v>204</v>
      </c>
      <c r="D352" s="20" t="s">
        <v>205</v>
      </c>
      <c r="E352" s="20" t="s">
        <v>673</v>
      </c>
      <c r="F352" s="20" t="s">
        <v>671</v>
      </c>
      <c r="G352" s="13" t="s">
        <v>561</v>
      </c>
      <c r="H352" s="3" t="s">
        <v>696</v>
      </c>
      <c r="J352" s="2">
        <v>875069</v>
      </c>
      <c r="L352" s="16" t="str">
        <f t="shared" si="14"/>
        <v>OPAC</v>
      </c>
    </row>
    <row r="353" spans="1:12" ht="94.5" x14ac:dyDescent="0.15">
      <c r="A353" s="1"/>
      <c r="B353" s="1" t="s">
        <v>3</v>
      </c>
      <c r="C353" s="20" t="s">
        <v>206</v>
      </c>
      <c r="D353" s="20" t="s">
        <v>207</v>
      </c>
      <c r="E353" s="20" t="s">
        <v>672</v>
      </c>
      <c r="F353" s="20" t="s">
        <v>671</v>
      </c>
      <c r="G353" s="13" t="s">
        <v>562</v>
      </c>
      <c r="H353" s="3" t="s">
        <v>696</v>
      </c>
      <c r="J353" s="2">
        <v>119479</v>
      </c>
      <c r="K353" s="2" t="s">
        <v>667</v>
      </c>
      <c r="L353" s="16" t="str">
        <f t="shared" si="14"/>
        <v>OPAC</v>
      </c>
    </row>
    <row r="354" spans="1:12" ht="94.5" x14ac:dyDescent="0.15">
      <c r="A354" s="1"/>
      <c r="B354" s="1" t="s">
        <v>3</v>
      </c>
      <c r="C354" s="20" t="s">
        <v>206</v>
      </c>
      <c r="D354" s="20" t="s">
        <v>207</v>
      </c>
      <c r="E354" s="20" t="s">
        <v>672</v>
      </c>
      <c r="F354" s="20" t="s">
        <v>671</v>
      </c>
      <c r="G354" s="13" t="s">
        <v>563</v>
      </c>
      <c r="H354" s="3" t="s">
        <v>696</v>
      </c>
      <c r="J354" s="2">
        <v>873963</v>
      </c>
      <c r="L354" s="16" t="str">
        <f t="shared" si="14"/>
        <v>OPAC</v>
      </c>
    </row>
    <row r="355" spans="1:12" x14ac:dyDescent="0.15">
      <c r="A355" s="1"/>
      <c r="B355" s="1" t="s">
        <v>3</v>
      </c>
      <c r="C355" s="20" t="s">
        <v>208</v>
      </c>
      <c r="D355" s="20" t="s">
        <v>175</v>
      </c>
      <c r="E355" s="20" t="s">
        <v>672</v>
      </c>
      <c r="F355" s="20" t="s">
        <v>671</v>
      </c>
      <c r="G355" s="13" t="s">
        <v>421</v>
      </c>
      <c r="H355" s="3" t="s">
        <v>696</v>
      </c>
      <c r="J355" s="2">
        <v>845354</v>
      </c>
      <c r="L355" s="16" t="str">
        <f t="shared" si="14"/>
        <v>OPAC</v>
      </c>
    </row>
    <row r="356" spans="1:12" ht="27" x14ac:dyDescent="0.15">
      <c r="A356" s="1"/>
      <c r="B356" s="1" t="s">
        <v>3</v>
      </c>
      <c r="C356" s="20" t="s">
        <v>209</v>
      </c>
      <c r="D356" s="20" t="s">
        <v>191</v>
      </c>
      <c r="E356" s="20" t="s">
        <v>672</v>
      </c>
      <c r="F356" s="20" t="s">
        <v>671</v>
      </c>
      <c r="G356" s="13" t="s">
        <v>422</v>
      </c>
      <c r="H356" s="3" t="s">
        <v>696</v>
      </c>
      <c r="J356" s="2">
        <v>759313</v>
      </c>
      <c r="L356" s="16" t="str">
        <f t="shared" si="14"/>
        <v>OPAC</v>
      </c>
    </row>
    <row r="357" spans="1:12" ht="27" x14ac:dyDescent="0.15">
      <c r="A357" s="1"/>
      <c r="B357" s="1" t="s">
        <v>3</v>
      </c>
      <c r="C357" s="20" t="s">
        <v>210</v>
      </c>
      <c r="D357" s="20" t="s">
        <v>121</v>
      </c>
      <c r="E357" s="20" t="s">
        <v>672</v>
      </c>
      <c r="F357" s="20" t="s">
        <v>671</v>
      </c>
      <c r="G357" s="13" t="s">
        <v>423</v>
      </c>
      <c r="H357" s="3" t="s">
        <v>696</v>
      </c>
      <c r="J357" s="2">
        <v>854849</v>
      </c>
      <c r="K357" s="2" t="s">
        <v>667</v>
      </c>
      <c r="L357" s="16" t="str">
        <f t="shared" si="14"/>
        <v>OPAC</v>
      </c>
    </row>
    <row r="358" spans="1:12" ht="27" x14ac:dyDescent="0.15">
      <c r="A358" s="1"/>
      <c r="B358" s="1" t="s">
        <v>3</v>
      </c>
      <c r="C358" s="20" t="s">
        <v>211</v>
      </c>
      <c r="D358" s="20" t="s">
        <v>212</v>
      </c>
      <c r="E358" s="20" t="s">
        <v>672</v>
      </c>
      <c r="F358" s="20" t="s">
        <v>671</v>
      </c>
      <c r="G358" s="13" t="s">
        <v>564</v>
      </c>
      <c r="H358" s="3" t="s">
        <v>696</v>
      </c>
      <c r="J358" s="2">
        <v>322449</v>
      </c>
      <c r="K358" s="2" t="s">
        <v>667</v>
      </c>
      <c r="L358" s="16" t="str">
        <f t="shared" si="14"/>
        <v>OPAC</v>
      </c>
    </row>
    <row r="359" spans="1:12" ht="27" x14ac:dyDescent="0.15">
      <c r="A359" s="1"/>
      <c r="B359" s="1" t="s">
        <v>3</v>
      </c>
      <c r="C359" s="20" t="s">
        <v>211</v>
      </c>
      <c r="D359" s="20" t="s">
        <v>212</v>
      </c>
      <c r="E359" s="20" t="s">
        <v>672</v>
      </c>
      <c r="F359" s="20" t="s">
        <v>671</v>
      </c>
      <c r="G359" s="13" t="s">
        <v>565</v>
      </c>
      <c r="H359" s="3" t="s">
        <v>696</v>
      </c>
      <c r="J359" s="2">
        <v>103738</v>
      </c>
      <c r="K359" s="2" t="s">
        <v>667</v>
      </c>
      <c r="L359" s="16" t="str">
        <f t="shared" si="14"/>
        <v>OPAC</v>
      </c>
    </row>
    <row r="360" spans="1:12" ht="27" x14ac:dyDescent="0.15">
      <c r="A360" s="1"/>
      <c r="B360" s="1" t="s">
        <v>3</v>
      </c>
      <c r="C360" s="20" t="s">
        <v>211</v>
      </c>
      <c r="D360" s="20" t="s">
        <v>212</v>
      </c>
      <c r="E360" s="20" t="s">
        <v>672</v>
      </c>
      <c r="F360" s="20" t="s">
        <v>671</v>
      </c>
      <c r="G360" s="13" t="s">
        <v>566</v>
      </c>
      <c r="H360" s="3" t="s">
        <v>696</v>
      </c>
      <c r="J360" s="2">
        <v>147566</v>
      </c>
      <c r="K360" s="2" t="s">
        <v>667</v>
      </c>
      <c r="L360" s="16" t="str">
        <f t="shared" si="14"/>
        <v>OPAC</v>
      </c>
    </row>
    <row r="361" spans="1:12" ht="27" x14ac:dyDescent="0.15">
      <c r="A361" s="1"/>
      <c r="B361" s="1" t="s">
        <v>3</v>
      </c>
      <c r="C361" s="20" t="s">
        <v>211</v>
      </c>
      <c r="D361" s="20" t="s">
        <v>212</v>
      </c>
      <c r="E361" s="20" t="s">
        <v>672</v>
      </c>
      <c r="F361" s="20" t="s">
        <v>671</v>
      </c>
      <c r="G361" s="13" t="s">
        <v>567</v>
      </c>
      <c r="H361" s="3" t="s">
        <v>696</v>
      </c>
      <c r="J361" s="2">
        <v>290274</v>
      </c>
      <c r="K361" s="2" t="s">
        <v>667</v>
      </c>
      <c r="L361" s="16" t="str">
        <f t="shared" si="14"/>
        <v>OPAC</v>
      </c>
    </row>
    <row r="362" spans="1:12" ht="27" x14ac:dyDescent="0.15">
      <c r="A362" s="1"/>
      <c r="B362" s="1" t="s">
        <v>3</v>
      </c>
      <c r="C362" s="20" t="s">
        <v>211</v>
      </c>
      <c r="D362" s="20" t="s">
        <v>212</v>
      </c>
      <c r="E362" s="20" t="s">
        <v>672</v>
      </c>
      <c r="F362" s="20" t="s">
        <v>671</v>
      </c>
      <c r="G362" s="13" t="s">
        <v>568</v>
      </c>
      <c r="H362" s="3" t="s">
        <v>696</v>
      </c>
      <c r="J362" s="2">
        <v>331399</v>
      </c>
      <c r="K362" s="2" t="s">
        <v>667</v>
      </c>
      <c r="L362" s="16" t="str">
        <f t="shared" si="14"/>
        <v>OPAC</v>
      </c>
    </row>
    <row r="363" spans="1:12" ht="27" x14ac:dyDescent="0.15">
      <c r="A363" s="1"/>
      <c r="B363" s="1" t="s">
        <v>3</v>
      </c>
      <c r="C363" s="20" t="s">
        <v>211</v>
      </c>
      <c r="D363" s="20" t="s">
        <v>212</v>
      </c>
      <c r="E363" s="20" t="s">
        <v>672</v>
      </c>
      <c r="F363" s="20" t="s">
        <v>671</v>
      </c>
      <c r="G363" s="13" t="s">
        <v>569</v>
      </c>
      <c r="H363" s="3" t="s">
        <v>698</v>
      </c>
      <c r="J363" s="2" t="s">
        <v>667</v>
      </c>
      <c r="K363" s="2" t="s">
        <v>667</v>
      </c>
    </row>
    <row r="364" spans="1:12" ht="27" x14ac:dyDescent="0.15">
      <c r="A364" s="1"/>
      <c r="B364" s="1" t="s">
        <v>3</v>
      </c>
      <c r="C364" s="20" t="s">
        <v>211</v>
      </c>
      <c r="D364" s="20" t="s">
        <v>212</v>
      </c>
      <c r="E364" s="20" t="s">
        <v>672</v>
      </c>
      <c r="F364" s="20" t="s">
        <v>671</v>
      </c>
      <c r="G364" s="13" t="s">
        <v>570</v>
      </c>
      <c r="H364" s="3" t="s">
        <v>696</v>
      </c>
      <c r="J364" s="2">
        <v>480931</v>
      </c>
      <c r="K364" s="2" t="s">
        <v>667</v>
      </c>
      <c r="L364" s="16" t="str">
        <f t="shared" ref="L364:L398" si="15">HYPERLINK("http://klibs1.kj.yamagata-u.ac.jp/mylimedio/search/search.do?keyword=%23ID%3D"&amp;J364,"OPAC")</f>
        <v>OPAC</v>
      </c>
    </row>
    <row r="365" spans="1:12" ht="27" x14ac:dyDescent="0.15">
      <c r="A365" s="1"/>
      <c r="B365" s="1" t="s">
        <v>3</v>
      </c>
      <c r="C365" s="20" t="s">
        <v>211</v>
      </c>
      <c r="D365" s="20" t="s">
        <v>212</v>
      </c>
      <c r="E365" s="20" t="s">
        <v>672</v>
      </c>
      <c r="F365" s="20" t="s">
        <v>671</v>
      </c>
      <c r="G365" s="13" t="s">
        <v>571</v>
      </c>
      <c r="H365" s="3" t="s">
        <v>696</v>
      </c>
      <c r="J365" s="2">
        <v>832148</v>
      </c>
      <c r="K365" s="2" t="s">
        <v>667</v>
      </c>
      <c r="L365" s="16" t="str">
        <f t="shared" si="15"/>
        <v>OPAC</v>
      </c>
    </row>
    <row r="366" spans="1:12" ht="27" x14ac:dyDescent="0.15">
      <c r="A366" s="1"/>
      <c r="B366" s="1" t="s">
        <v>3</v>
      </c>
      <c r="C366" s="20" t="s">
        <v>213</v>
      </c>
      <c r="D366" s="20" t="s">
        <v>214</v>
      </c>
      <c r="E366" s="20" t="s">
        <v>672</v>
      </c>
      <c r="F366" s="20" t="s">
        <v>671</v>
      </c>
      <c r="G366" s="13" t="s">
        <v>424</v>
      </c>
      <c r="H366" s="3" t="s">
        <v>696</v>
      </c>
      <c r="J366" s="2">
        <v>142113</v>
      </c>
      <c r="K366" s="2" t="s">
        <v>667</v>
      </c>
      <c r="L366" s="16" t="str">
        <f t="shared" si="15"/>
        <v>OPAC</v>
      </c>
    </row>
    <row r="367" spans="1:12" ht="27" x14ac:dyDescent="0.15">
      <c r="A367" s="1"/>
      <c r="B367" s="1" t="s">
        <v>3</v>
      </c>
      <c r="C367" s="20" t="s">
        <v>122</v>
      </c>
      <c r="D367" s="20" t="s">
        <v>215</v>
      </c>
      <c r="E367" s="20" t="s">
        <v>673</v>
      </c>
      <c r="F367" s="20" t="s">
        <v>671</v>
      </c>
      <c r="G367" s="13" t="s">
        <v>408</v>
      </c>
      <c r="H367" s="3" t="s">
        <v>696</v>
      </c>
      <c r="J367" s="2">
        <v>348686</v>
      </c>
      <c r="K367" s="2" t="s">
        <v>667</v>
      </c>
      <c r="L367" s="16" t="str">
        <f t="shared" si="15"/>
        <v>OPAC</v>
      </c>
    </row>
    <row r="368" spans="1:12" ht="27" x14ac:dyDescent="0.15">
      <c r="A368" s="1"/>
      <c r="B368" s="1" t="s">
        <v>3</v>
      </c>
      <c r="C368" s="20" t="s">
        <v>122</v>
      </c>
      <c r="D368" s="20" t="s">
        <v>216</v>
      </c>
      <c r="E368" s="20" t="s">
        <v>673</v>
      </c>
      <c r="F368" s="20" t="s">
        <v>671</v>
      </c>
      <c r="G368" s="13" t="s">
        <v>425</v>
      </c>
      <c r="H368" s="3" t="s">
        <v>696</v>
      </c>
      <c r="J368" s="2">
        <v>348686</v>
      </c>
      <c r="K368" s="2" t="s">
        <v>667</v>
      </c>
      <c r="L368" s="16" t="str">
        <f t="shared" si="15"/>
        <v>OPAC</v>
      </c>
    </row>
    <row r="369" spans="1:12" ht="27" x14ac:dyDescent="0.15">
      <c r="A369" s="1"/>
      <c r="B369" s="1" t="s">
        <v>3</v>
      </c>
      <c r="C369" s="20" t="s">
        <v>217</v>
      </c>
      <c r="D369" s="20" t="s">
        <v>218</v>
      </c>
      <c r="E369" s="20" t="s">
        <v>673</v>
      </c>
      <c r="F369" s="20" t="s">
        <v>671</v>
      </c>
      <c r="G369" s="13" t="s">
        <v>572</v>
      </c>
      <c r="H369" s="3" t="s">
        <v>696</v>
      </c>
      <c r="J369" s="2">
        <v>198082</v>
      </c>
      <c r="L369" s="16" t="str">
        <f t="shared" si="15"/>
        <v>OPAC</v>
      </c>
    </row>
    <row r="370" spans="1:12" ht="27" x14ac:dyDescent="0.15">
      <c r="A370" s="1"/>
      <c r="B370" s="1" t="s">
        <v>3</v>
      </c>
      <c r="C370" s="20" t="s">
        <v>217</v>
      </c>
      <c r="D370" s="20" t="s">
        <v>218</v>
      </c>
      <c r="E370" s="20" t="s">
        <v>673</v>
      </c>
      <c r="F370" s="20" t="s">
        <v>671</v>
      </c>
      <c r="G370" s="13" t="s">
        <v>573</v>
      </c>
      <c r="H370" s="3" t="s">
        <v>696</v>
      </c>
      <c r="J370" s="2">
        <v>832089</v>
      </c>
      <c r="K370" s="2" t="s">
        <v>667</v>
      </c>
      <c r="L370" s="16" t="str">
        <f t="shared" si="15"/>
        <v>OPAC</v>
      </c>
    </row>
    <row r="371" spans="1:12" ht="27" x14ac:dyDescent="0.15">
      <c r="A371" s="1"/>
      <c r="B371" s="1" t="s">
        <v>3</v>
      </c>
      <c r="C371" s="20" t="s">
        <v>217</v>
      </c>
      <c r="D371" s="20" t="s">
        <v>218</v>
      </c>
      <c r="E371" s="20" t="s">
        <v>673</v>
      </c>
      <c r="F371" s="20" t="s">
        <v>671</v>
      </c>
      <c r="G371" s="13" t="s">
        <v>574</v>
      </c>
      <c r="H371" s="3" t="s">
        <v>696</v>
      </c>
      <c r="J371" s="2">
        <v>243011</v>
      </c>
      <c r="K371" s="2" t="s">
        <v>667</v>
      </c>
      <c r="L371" s="16" t="str">
        <f t="shared" si="15"/>
        <v>OPAC</v>
      </c>
    </row>
    <row r="372" spans="1:12" ht="27" x14ac:dyDescent="0.15">
      <c r="A372" s="1"/>
      <c r="B372" s="1" t="s">
        <v>3</v>
      </c>
      <c r="C372" s="20" t="s">
        <v>217</v>
      </c>
      <c r="D372" s="20" t="s">
        <v>218</v>
      </c>
      <c r="E372" s="20" t="s">
        <v>673</v>
      </c>
      <c r="F372" s="20" t="s">
        <v>671</v>
      </c>
      <c r="G372" s="13" t="s">
        <v>575</v>
      </c>
      <c r="H372" s="3" t="s">
        <v>696</v>
      </c>
      <c r="J372" s="2">
        <v>787550</v>
      </c>
      <c r="K372" s="2" t="s">
        <v>667</v>
      </c>
      <c r="L372" s="16" t="str">
        <f t="shared" si="15"/>
        <v>OPAC</v>
      </c>
    </row>
    <row r="373" spans="1:12" ht="27" x14ac:dyDescent="0.15">
      <c r="A373" s="1"/>
      <c r="B373" s="1" t="s">
        <v>3</v>
      </c>
      <c r="C373" s="20" t="s">
        <v>217</v>
      </c>
      <c r="D373" s="20" t="s">
        <v>218</v>
      </c>
      <c r="E373" s="20" t="s">
        <v>673</v>
      </c>
      <c r="F373" s="20" t="s">
        <v>671</v>
      </c>
      <c r="G373" s="13" t="s">
        <v>576</v>
      </c>
      <c r="H373" s="3" t="s">
        <v>696</v>
      </c>
      <c r="J373" s="2">
        <v>834493</v>
      </c>
      <c r="K373" s="2" t="s">
        <v>667</v>
      </c>
      <c r="L373" s="16" t="str">
        <f t="shared" si="15"/>
        <v>OPAC</v>
      </c>
    </row>
    <row r="374" spans="1:12" ht="27" x14ac:dyDescent="0.15">
      <c r="A374" s="1"/>
      <c r="B374" s="1" t="s">
        <v>3</v>
      </c>
      <c r="C374" s="20" t="s">
        <v>217</v>
      </c>
      <c r="D374" s="20" t="s">
        <v>218</v>
      </c>
      <c r="E374" s="20" t="s">
        <v>673</v>
      </c>
      <c r="F374" s="20" t="s">
        <v>671</v>
      </c>
      <c r="G374" s="13" t="s">
        <v>577</v>
      </c>
      <c r="H374" s="3" t="s">
        <v>696</v>
      </c>
      <c r="J374" s="2">
        <v>834689</v>
      </c>
      <c r="K374" s="2" t="s">
        <v>667</v>
      </c>
      <c r="L374" s="16" t="str">
        <f t="shared" si="15"/>
        <v>OPAC</v>
      </c>
    </row>
    <row r="375" spans="1:12" ht="27" x14ac:dyDescent="0.15">
      <c r="A375" s="1"/>
      <c r="B375" s="1" t="s">
        <v>3</v>
      </c>
      <c r="C375" s="20" t="s">
        <v>217</v>
      </c>
      <c r="D375" s="20" t="s">
        <v>218</v>
      </c>
      <c r="E375" s="20" t="s">
        <v>673</v>
      </c>
      <c r="F375" s="20" t="s">
        <v>671</v>
      </c>
      <c r="G375" s="13" t="s">
        <v>578</v>
      </c>
      <c r="H375" s="3" t="s">
        <v>696</v>
      </c>
      <c r="J375" s="2">
        <v>845354</v>
      </c>
      <c r="L375" s="16" t="str">
        <f t="shared" si="15"/>
        <v>OPAC</v>
      </c>
    </row>
    <row r="376" spans="1:12" ht="27" x14ac:dyDescent="0.15">
      <c r="A376" s="1"/>
      <c r="B376" s="1" t="s">
        <v>3</v>
      </c>
      <c r="C376" s="20" t="s">
        <v>122</v>
      </c>
      <c r="D376" s="20" t="s">
        <v>219</v>
      </c>
      <c r="E376" s="20" t="s">
        <v>672</v>
      </c>
      <c r="F376" s="20" t="s">
        <v>671</v>
      </c>
      <c r="G376" s="13" t="s">
        <v>370</v>
      </c>
      <c r="H376" s="3" t="s">
        <v>696</v>
      </c>
      <c r="J376" s="2">
        <v>348686</v>
      </c>
      <c r="L376" s="16" t="str">
        <f t="shared" si="15"/>
        <v>OPAC</v>
      </c>
    </row>
    <row r="377" spans="1:12" ht="27" x14ac:dyDescent="0.15">
      <c r="A377" s="1"/>
      <c r="B377" s="1" t="s">
        <v>3</v>
      </c>
      <c r="C377" s="20" t="s">
        <v>124</v>
      </c>
      <c r="D377" s="20" t="s">
        <v>220</v>
      </c>
      <c r="E377" s="20" t="s">
        <v>672</v>
      </c>
      <c r="F377" s="20" t="s">
        <v>671</v>
      </c>
      <c r="G377" s="13" t="s">
        <v>409</v>
      </c>
      <c r="H377" s="3" t="s">
        <v>696</v>
      </c>
      <c r="J377" s="2">
        <v>757208</v>
      </c>
      <c r="K377" s="2" t="s">
        <v>667</v>
      </c>
      <c r="L377" s="16" t="str">
        <f t="shared" si="15"/>
        <v>OPAC</v>
      </c>
    </row>
    <row r="378" spans="1:12" ht="27" x14ac:dyDescent="0.15">
      <c r="A378" s="1"/>
      <c r="B378" s="1" t="s">
        <v>3</v>
      </c>
      <c r="C378" s="20" t="s">
        <v>221</v>
      </c>
      <c r="D378" s="20" t="s">
        <v>222</v>
      </c>
      <c r="E378" s="20" t="s">
        <v>672</v>
      </c>
      <c r="F378" s="20" t="s">
        <v>671</v>
      </c>
      <c r="G378" s="13" t="s">
        <v>579</v>
      </c>
      <c r="H378" s="3" t="s">
        <v>696</v>
      </c>
      <c r="J378" s="2">
        <v>662732</v>
      </c>
      <c r="L378" s="16" t="str">
        <f t="shared" si="15"/>
        <v>OPAC</v>
      </c>
    </row>
    <row r="379" spans="1:12" ht="27" x14ac:dyDescent="0.15">
      <c r="A379" s="1"/>
      <c r="B379" s="1" t="s">
        <v>3</v>
      </c>
      <c r="C379" s="20" t="s">
        <v>221</v>
      </c>
      <c r="D379" s="20" t="s">
        <v>222</v>
      </c>
      <c r="E379" s="20" t="s">
        <v>672</v>
      </c>
      <c r="F379" s="20" t="s">
        <v>671</v>
      </c>
      <c r="G379" s="13" t="s">
        <v>580</v>
      </c>
      <c r="H379" s="3" t="s">
        <v>696</v>
      </c>
      <c r="J379" s="2">
        <v>482224</v>
      </c>
      <c r="L379" s="16" t="str">
        <f t="shared" si="15"/>
        <v>OPAC</v>
      </c>
    </row>
    <row r="380" spans="1:12" ht="27" x14ac:dyDescent="0.15">
      <c r="A380" s="1"/>
      <c r="B380" s="1" t="s">
        <v>3</v>
      </c>
      <c r="C380" s="20" t="s">
        <v>221</v>
      </c>
      <c r="D380" s="20" t="s">
        <v>222</v>
      </c>
      <c r="E380" s="20" t="s">
        <v>672</v>
      </c>
      <c r="F380" s="20" t="s">
        <v>671</v>
      </c>
      <c r="G380" s="13" t="s">
        <v>581</v>
      </c>
      <c r="H380" s="3" t="s">
        <v>696</v>
      </c>
      <c r="J380" s="2">
        <v>308911</v>
      </c>
      <c r="L380" s="16" t="str">
        <f t="shared" si="15"/>
        <v>OPAC</v>
      </c>
    </row>
    <row r="381" spans="1:12" ht="27" x14ac:dyDescent="0.15">
      <c r="A381" s="1"/>
      <c r="B381" s="1" t="s">
        <v>3</v>
      </c>
      <c r="C381" s="20" t="s">
        <v>221</v>
      </c>
      <c r="D381" s="20" t="s">
        <v>222</v>
      </c>
      <c r="E381" s="20" t="s">
        <v>672</v>
      </c>
      <c r="F381" s="20" t="s">
        <v>671</v>
      </c>
      <c r="G381" s="13" t="s">
        <v>582</v>
      </c>
      <c r="H381" s="3" t="s">
        <v>696</v>
      </c>
      <c r="J381" s="2">
        <v>271517</v>
      </c>
      <c r="L381" s="16" t="str">
        <f t="shared" si="15"/>
        <v>OPAC</v>
      </c>
    </row>
    <row r="382" spans="1:12" ht="27" x14ac:dyDescent="0.15">
      <c r="A382" s="1"/>
      <c r="B382" s="1" t="s">
        <v>3</v>
      </c>
      <c r="C382" s="20" t="s">
        <v>223</v>
      </c>
      <c r="D382" s="20" t="s">
        <v>224</v>
      </c>
      <c r="E382" s="20" t="s">
        <v>672</v>
      </c>
      <c r="F382" s="20" t="s">
        <v>671</v>
      </c>
      <c r="G382" s="12" t="s">
        <v>583</v>
      </c>
      <c r="H382" s="3" t="s">
        <v>696</v>
      </c>
      <c r="J382" s="2">
        <v>749942</v>
      </c>
      <c r="K382" s="2" t="s">
        <v>667</v>
      </c>
      <c r="L382" s="16" t="str">
        <f t="shared" si="15"/>
        <v>OPAC</v>
      </c>
    </row>
    <row r="383" spans="1:12" ht="27" x14ac:dyDescent="0.15">
      <c r="A383" s="1"/>
      <c r="B383" s="1" t="s">
        <v>3</v>
      </c>
      <c r="C383" s="20" t="s">
        <v>223</v>
      </c>
      <c r="D383" s="20" t="s">
        <v>224</v>
      </c>
      <c r="E383" s="20" t="s">
        <v>672</v>
      </c>
      <c r="F383" s="20" t="s">
        <v>671</v>
      </c>
      <c r="G383" s="13" t="s">
        <v>683</v>
      </c>
      <c r="H383" s="3" t="s">
        <v>696</v>
      </c>
      <c r="J383" s="14">
        <v>682660</v>
      </c>
      <c r="L383" s="16" t="str">
        <f t="shared" si="15"/>
        <v>OPAC</v>
      </c>
    </row>
    <row r="384" spans="1:12" ht="27" x14ac:dyDescent="0.15">
      <c r="A384" s="1"/>
      <c r="B384" s="1" t="s">
        <v>3</v>
      </c>
      <c r="C384" s="20" t="s">
        <v>223</v>
      </c>
      <c r="D384" s="20" t="s">
        <v>224</v>
      </c>
      <c r="E384" s="20" t="s">
        <v>672</v>
      </c>
      <c r="F384" s="20" t="s">
        <v>671</v>
      </c>
      <c r="G384" s="13" t="s">
        <v>584</v>
      </c>
      <c r="H384" s="3" t="s">
        <v>696</v>
      </c>
      <c r="J384" s="2">
        <v>331021</v>
      </c>
      <c r="K384" s="2" t="s">
        <v>667</v>
      </c>
      <c r="L384" s="16" t="str">
        <f t="shared" si="15"/>
        <v>OPAC</v>
      </c>
    </row>
    <row r="385" spans="1:12" ht="27" x14ac:dyDescent="0.15">
      <c r="A385" s="1"/>
      <c r="B385" s="1" t="s">
        <v>3</v>
      </c>
      <c r="C385" s="20" t="s">
        <v>223</v>
      </c>
      <c r="D385" s="20" t="s">
        <v>224</v>
      </c>
      <c r="E385" s="20" t="s">
        <v>672</v>
      </c>
      <c r="F385" s="20" t="s">
        <v>671</v>
      </c>
      <c r="G385" s="13" t="s">
        <v>585</v>
      </c>
      <c r="H385" s="3" t="s">
        <v>696</v>
      </c>
      <c r="J385" s="2">
        <v>845404</v>
      </c>
      <c r="K385" s="2" t="s">
        <v>667</v>
      </c>
      <c r="L385" s="16" t="str">
        <f t="shared" si="15"/>
        <v>OPAC</v>
      </c>
    </row>
    <row r="386" spans="1:12" ht="27" x14ac:dyDescent="0.15">
      <c r="A386" s="1"/>
      <c r="B386" s="1" t="s">
        <v>3</v>
      </c>
      <c r="C386" s="20" t="s">
        <v>225</v>
      </c>
      <c r="D386" s="20" t="s">
        <v>226</v>
      </c>
      <c r="E386" s="20" t="s">
        <v>672</v>
      </c>
      <c r="F386" s="20" t="s">
        <v>671</v>
      </c>
      <c r="G386" s="13" t="s">
        <v>586</v>
      </c>
      <c r="H386" s="3" t="s">
        <v>696</v>
      </c>
      <c r="J386" s="2">
        <v>834652</v>
      </c>
      <c r="K386" s="2" t="s">
        <v>667</v>
      </c>
      <c r="L386" s="16" t="str">
        <f t="shared" si="15"/>
        <v>OPAC</v>
      </c>
    </row>
    <row r="387" spans="1:12" ht="27" x14ac:dyDescent="0.15">
      <c r="A387" s="1"/>
      <c r="B387" s="1" t="s">
        <v>3</v>
      </c>
      <c r="C387" s="20" t="s">
        <v>225</v>
      </c>
      <c r="D387" s="20" t="s">
        <v>226</v>
      </c>
      <c r="E387" s="20" t="s">
        <v>672</v>
      </c>
      <c r="F387" s="20" t="s">
        <v>671</v>
      </c>
      <c r="G387" s="13" t="s">
        <v>587</v>
      </c>
      <c r="H387" s="3" t="s">
        <v>696</v>
      </c>
      <c r="J387" s="2">
        <v>834652</v>
      </c>
      <c r="K387" s="2" t="s">
        <v>667</v>
      </c>
      <c r="L387" s="16" t="str">
        <f t="shared" si="15"/>
        <v>OPAC</v>
      </c>
    </row>
    <row r="388" spans="1:12" ht="27" x14ac:dyDescent="0.15">
      <c r="A388" s="1"/>
      <c r="B388" s="1" t="s">
        <v>3</v>
      </c>
      <c r="C388" s="20" t="s">
        <v>225</v>
      </c>
      <c r="D388" s="20" t="s">
        <v>226</v>
      </c>
      <c r="E388" s="20" t="s">
        <v>672</v>
      </c>
      <c r="F388" s="20" t="s">
        <v>671</v>
      </c>
      <c r="G388" s="13" t="s">
        <v>588</v>
      </c>
      <c r="H388" s="3" t="s">
        <v>696</v>
      </c>
      <c r="J388" s="2">
        <v>835085</v>
      </c>
      <c r="K388" s="2" t="s">
        <v>667</v>
      </c>
      <c r="L388" s="16" t="str">
        <f t="shared" si="15"/>
        <v>OPAC</v>
      </c>
    </row>
    <row r="389" spans="1:12" ht="40.5" x14ac:dyDescent="0.15">
      <c r="A389" s="1"/>
      <c r="B389" s="1" t="s">
        <v>3</v>
      </c>
      <c r="C389" s="20" t="s">
        <v>227</v>
      </c>
      <c r="D389" s="20" t="s">
        <v>228</v>
      </c>
      <c r="E389" s="20" t="s">
        <v>673</v>
      </c>
      <c r="F389" s="20" t="s">
        <v>671</v>
      </c>
      <c r="G389" s="13" t="s">
        <v>426</v>
      </c>
      <c r="H389" s="3" t="s">
        <v>696</v>
      </c>
      <c r="J389" s="2">
        <v>873965</v>
      </c>
      <c r="L389" s="16" t="str">
        <f t="shared" si="15"/>
        <v>OPAC</v>
      </c>
    </row>
    <row r="390" spans="1:12" ht="40.5" x14ac:dyDescent="0.15">
      <c r="A390" s="1"/>
      <c r="B390" s="1" t="s">
        <v>3</v>
      </c>
      <c r="C390" s="20" t="s">
        <v>227</v>
      </c>
      <c r="D390" s="20" t="s">
        <v>229</v>
      </c>
      <c r="E390" s="20" t="s">
        <v>673</v>
      </c>
      <c r="F390" s="20" t="s">
        <v>671</v>
      </c>
      <c r="G390" s="13" t="s">
        <v>427</v>
      </c>
      <c r="H390" s="3" t="s">
        <v>696</v>
      </c>
      <c r="J390" s="2">
        <v>873965</v>
      </c>
      <c r="L390" s="16" t="str">
        <f t="shared" si="15"/>
        <v>OPAC</v>
      </c>
    </row>
    <row r="391" spans="1:12" ht="81" x14ac:dyDescent="0.15">
      <c r="A391" s="1"/>
      <c r="B391" s="1" t="s">
        <v>3</v>
      </c>
      <c r="C391" s="20" t="s">
        <v>230</v>
      </c>
      <c r="D391" s="20" t="s">
        <v>231</v>
      </c>
      <c r="E391" s="20" t="s">
        <v>673</v>
      </c>
      <c r="F391" s="20" t="s">
        <v>671</v>
      </c>
      <c r="G391" s="13" t="s">
        <v>428</v>
      </c>
      <c r="H391" s="3" t="s">
        <v>696</v>
      </c>
      <c r="J391" s="2">
        <v>854563</v>
      </c>
      <c r="K391" s="2" t="s">
        <v>667</v>
      </c>
      <c r="L391" s="16" t="str">
        <f t="shared" si="15"/>
        <v>OPAC</v>
      </c>
    </row>
    <row r="392" spans="1:12" ht="81" x14ac:dyDescent="0.15">
      <c r="A392" s="1"/>
      <c r="B392" s="1" t="s">
        <v>3</v>
      </c>
      <c r="C392" s="20" t="s">
        <v>230</v>
      </c>
      <c r="D392" s="20" t="s">
        <v>231</v>
      </c>
      <c r="E392" s="20" t="s">
        <v>673</v>
      </c>
      <c r="F392" s="20" t="s">
        <v>671</v>
      </c>
      <c r="G392" s="13" t="s">
        <v>428</v>
      </c>
      <c r="H392" s="3" t="s">
        <v>696</v>
      </c>
      <c r="J392" s="2">
        <v>854563</v>
      </c>
      <c r="K392" s="2" t="s">
        <v>667</v>
      </c>
      <c r="L392" s="16" t="str">
        <f t="shared" si="15"/>
        <v>OPAC</v>
      </c>
    </row>
    <row r="393" spans="1:12" ht="54" x14ac:dyDescent="0.15">
      <c r="A393" s="1"/>
      <c r="B393" s="1" t="s">
        <v>3</v>
      </c>
      <c r="C393" s="20" t="s">
        <v>232</v>
      </c>
      <c r="D393" s="20" t="s">
        <v>233</v>
      </c>
      <c r="E393" s="20" t="s">
        <v>672</v>
      </c>
      <c r="F393" s="20" t="s">
        <v>671</v>
      </c>
      <c r="G393" s="13" t="s">
        <v>589</v>
      </c>
      <c r="H393" s="3" t="s">
        <v>696</v>
      </c>
      <c r="J393" s="2">
        <v>875397</v>
      </c>
      <c r="L393" s="16" t="str">
        <f t="shared" si="15"/>
        <v>OPAC</v>
      </c>
    </row>
    <row r="394" spans="1:12" ht="54" x14ac:dyDescent="0.15">
      <c r="A394" s="1"/>
      <c r="B394" s="1" t="s">
        <v>3</v>
      </c>
      <c r="C394" s="20" t="s">
        <v>232</v>
      </c>
      <c r="D394" s="20" t="s">
        <v>233</v>
      </c>
      <c r="E394" s="20" t="s">
        <v>672</v>
      </c>
      <c r="F394" s="20" t="s">
        <v>671</v>
      </c>
      <c r="G394" s="13" t="s">
        <v>590</v>
      </c>
      <c r="H394" s="3" t="s">
        <v>696</v>
      </c>
      <c r="J394" s="2">
        <v>835039</v>
      </c>
      <c r="L394" s="16" t="str">
        <f t="shared" si="15"/>
        <v>OPAC</v>
      </c>
    </row>
    <row r="395" spans="1:12" ht="54" x14ac:dyDescent="0.15">
      <c r="A395" s="1"/>
      <c r="B395" s="1" t="s">
        <v>3</v>
      </c>
      <c r="C395" s="20" t="s">
        <v>232</v>
      </c>
      <c r="D395" s="20" t="s">
        <v>233</v>
      </c>
      <c r="E395" s="20" t="s">
        <v>672</v>
      </c>
      <c r="F395" s="20" t="s">
        <v>671</v>
      </c>
      <c r="G395" s="13" t="s">
        <v>591</v>
      </c>
      <c r="H395" s="3" t="s">
        <v>696</v>
      </c>
      <c r="J395" s="2">
        <v>875384</v>
      </c>
      <c r="L395" s="16" t="str">
        <f t="shared" si="15"/>
        <v>OPAC</v>
      </c>
    </row>
    <row r="396" spans="1:12" ht="40.5" x14ac:dyDescent="0.15">
      <c r="A396" s="1"/>
      <c r="B396" s="1" t="s">
        <v>3</v>
      </c>
      <c r="C396" s="20" t="s">
        <v>234</v>
      </c>
      <c r="D396" s="20" t="s">
        <v>235</v>
      </c>
      <c r="E396" s="20" t="s">
        <v>672</v>
      </c>
      <c r="F396" s="20" t="s">
        <v>671</v>
      </c>
      <c r="G396" s="12" t="s">
        <v>741</v>
      </c>
      <c r="H396" s="3" t="s">
        <v>696</v>
      </c>
      <c r="J396" s="2">
        <v>879076</v>
      </c>
      <c r="L396" s="16" t="str">
        <f t="shared" si="15"/>
        <v>OPAC</v>
      </c>
    </row>
    <row r="397" spans="1:12" ht="40.5" x14ac:dyDescent="0.15">
      <c r="A397" s="1"/>
      <c r="B397" s="1" t="s">
        <v>3</v>
      </c>
      <c r="C397" s="20" t="s">
        <v>234</v>
      </c>
      <c r="D397" s="20" t="s">
        <v>235</v>
      </c>
      <c r="E397" s="20" t="s">
        <v>672</v>
      </c>
      <c r="F397" s="20" t="s">
        <v>671</v>
      </c>
      <c r="G397" s="13" t="s">
        <v>684</v>
      </c>
      <c r="H397" s="3" t="s">
        <v>696</v>
      </c>
      <c r="J397" s="14">
        <v>844846</v>
      </c>
      <c r="L397" s="16" t="str">
        <f t="shared" si="15"/>
        <v>OPAC</v>
      </c>
    </row>
    <row r="398" spans="1:12" ht="40.5" x14ac:dyDescent="0.15">
      <c r="A398" s="1"/>
      <c r="B398" s="1" t="s">
        <v>3</v>
      </c>
      <c r="C398" s="20" t="s">
        <v>234</v>
      </c>
      <c r="D398" s="20" t="s">
        <v>235</v>
      </c>
      <c r="E398" s="20" t="s">
        <v>672</v>
      </c>
      <c r="F398" s="20" t="s">
        <v>671</v>
      </c>
      <c r="G398" s="13" t="s">
        <v>592</v>
      </c>
      <c r="H398" s="3" t="s">
        <v>696</v>
      </c>
      <c r="J398" s="2">
        <v>854546</v>
      </c>
      <c r="L398" s="16" t="str">
        <f t="shared" si="15"/>
        <v>OPAC</v>
      </c>
    </row>
    <row r="399" spans="1:12" ht="40.5" x14ac:dyDescent="0.15">
      <c r="A399" s="1"/>
      <c r="B399" s="1" t="s">
        <v>3</v>
      </c>
      <c r="C399" s="20" t="s">
        <v>234</v>
      </c>
      <c r="D399" s="20" t="s">
        <v>235</v>
      </c>
      <c r="E399" s="20" t="s">
        <v>672</v>
      </c>
      <c r="F399" s="20" t="s">
        <v>671</v>
      </c>
      <c r="G399" s="13" t="s">
        <v>738</v>
      </c>
      <c r="H399" s="3" t="s">
        <v>698</v>
      </c>
    </row>
    <row r="400" spans="1:12" ht="27" hidden="1" x14ac:dyDescent="0.15">
      <c r="A400" s="1">
        <v>395</v>
      </c>
      <c r="B400" s="1" t="s">
        <v>3</v>
      </c>
      <c r="C400" s="20" t="s">
        <v>236</v>
      </c>
      <c r="D400" s="20" t="s">
        <v>237</v>
      </c>
      <c r="E400" s="20" t="s">
        <v>672</v>
      </c>
      <c r="F400" s="20" t="s">
        <v>671</v>
      </c>
      <c r="G400" s="13" t="s">
        <v>685</v>
      </c>
      <c r="H400" s="3" t="s">
        <v>696</v>
      </c>
      <c r="J400" s="14">
        <v>858514</v>
      </c>
      <c r="K400" s="2">
        <v>7</v>
      </c>
      <c r="L400" s="16" t="str">
        <f>HYPERLINK("http://klibs1.kj.yamagata-u.ac.jp/mylimedio/search/search.do?keyword=%23ID%3D"&amp;J400,"工学部図書館に所蔵あり")</f>
        <v>工学部図書館に所蔵あり</v>
      </c>
    </row>
    <row r="401" spans="1:12" ht="27" x14ac:dyDescent="0.15">
      <c r="A401" s="1"/>
      <c r="B401" s="1" t="s">
        <v>3</v>
      </c>
      <c r="C401" s="20" t="s">
        <v>236</v>
      </c>
      <c r="D401" s="20" t="s">
        <v>237</v>
      </c>
      <c r="E401" s="20" t="s">
        <v>672</v>
      </c>
      <c r="F401" s="20" t="s">
        <v>671</v>
      </c>
      <c r="G401" s="13" t="s">
        <v>593</v>
      </c>
      <c r="H401" s="3" t="s">
        <v>696</v>
      </c>
      <c r="J401" s="2">
        <v>858603</v>
      </c>
      <c r="L401" s="16" t="str">
        <f t="shared" ref="L401:L419" si="16">HYPERLINK("http://klibs1.kj.yamagata-u.ac.jp/mylimedio/search/search.do?keyword=%23ID%3D"&amp;J401,"OPAC")</f>
        <v>OPAC</v>
      </c>
    </row>
    <row r="402" spans="1:12" ht="27" x14ac:dyDescent="0.15">
      <c r="A402" s="1"/>
      <c r="B402" s="1" t="s">
        <v>3</v>
      </c>
      <c r="C402" s="20" t="s">
        <v>236</v>
      </c>
      <c r="D402" s="20" t="s">
        <v>237</v>
      </c>
      <c r="E402" s="20" t="s">
        <v>672</v>
      </c>
      <c r="F402" s="20" t="s">
        <v>671</v>
      </c>
      <c r="G402" s="13" t="s">
        <v>760</v>
      </c>
      <c r="H402" s="3" t="s">
        <v>696</v>
      </c>
      <c r="J402" s="2">
        <v>879241</v>
      </c>
      <c r="L402" s="16" t="str">
        <f t="shared" si="16"/>
        <v>OPAC</v>
      </c>
    </row>
    <row r="403" spans="1:12" ht="27" x14ac:dyDescent="0.15">
      <c r="A403" s="1"/>
      <c r="B403" s="1" t="s">
        <v>3</v>
      </c>
      <c r="C403" s="20" t="s">
        <v>238</v>
      </c>
      <c r="D403" s="20" t="s">
        <v>239</v>
      </c>
      <c r="E403" s="20" t="s">
        <v>672</v>
      </c>
      <c r="F403" s="20" t="s">
        <v>671</v>
      </c>
      <c r="G403" s="13" t="s">
        <v>371</v>
      </c>
      <c r="H403" s="3" t="s">
        <v>696</v>
      </c>
      <c r="J403" s="2">
        <v>845000</v>
      </c>
      <c r="L403" s="16" t="str">
        <f t="shared" si="16"/>
        <v>OPAC</v>
      </c>
    </row>
    <row r="404" spans="1:12" ht="27" x14ac:dyDescent="0.15">
      <c r="A404" s="1"/>
      <c r="B404" s="1" t="s">
        <v>3</v>
      </c>
      <c r="C404" s="20" t="s">
        <v>240</v>
      </c>
      <c r="D404" s="20" t="s">
        <v>8</v>
      </c>
      <c r="E404" s="20" t="s">
        <v>672</v>
      </c>
      <c r="F404" s="20" t="s">
        <v>671</v>
      </c>
      <c r="G404" s="13" t="s">
        <v>429</v>
      </c>
      <c r="H404" s="3" t="s">
        <v>696</v>
      </c>
      <c r="J404" s="2">
        <v>800658</v>
      </c>
      <c r="K404" s="2" t="s">
        <v>667</v>
      </c>
      <c r="L404" s="16" t="str">
        <f t="shared" si="16"/>
        <v>OPAC</v>
      </c>
    </row>
    <row r="405" spans="1:12" ht="27" x14ac:dyDescent="0.15">
      <c r="A405" s="1"/>
      <c r="B405" s="1" t="s">
        <v>3</v>
      </c>
      <c r="C405" s="20" t="s">
        <v>241</v>
      </c>
      <c r="D405" s="20" t="s">
        <v>42</v>
      </c>
      <c r="E405" s="20" t="s">
        <v>672</v>
      </c>
      <c r="F405" s="20" t="s">
        <v>671</v>
      </c>
      <c r="G405" s="13" t="s">
        <v>734</v>
      </c>
      <c r="H405" s="3" t="s">
        <v>696</v>
      </c>
      <c r="J405" s="2">
        <v>879174</v>
      </c>
      <c r="L405" s="16" t="str">
        <f t="shared" si="16"/>
        <v>OPAC</v>
      </c>
    </row>
    <row r="406" spans="1:12" x14ac:dyDescent="0.15">
      <c r="A406" s="1"/>
      <c r="B406" s="1" t="s">
        <v>3</v>
      </c>
      <c r="C406" s="20" t="s">
        <v>242</v>
      </c>
      <c r="D406" s="20" t="s">
        <v>243</v>
      </c>
      <c r="E406" s="20" t="s">
        <v>672</v>
      </c>
      <c r="F406" s="20" t="s">
        <v>671</v>
      </c>
      <c r="G406" s="13" t="s">
        <v>594</v>
      </c>
      <c r="H406" s="3" t="s">
        <v>696</v>
      </c>
      <c r="J406" s="2">
        <v>480134</v>
      </c>
      <c r="K406" s="2" t="s">
        <v>667</v>
      </c>
      <c r="L406" s="16" t="str">
        <f t="shared" si="16"/>
        <v>OPAC</v>
      </c>
    </row>
    <row r="407" spans="1:12" ht="27" x14ac:dyDescent="0.15">
      <c r="A407" s="1"/>
      <c r="B407" s="1" t="s">
        <v>3</v>
      </c>
      <c r="C407" s="20" t="s">
        <v>242</v>
      </c>
      <c r="D407" s="20" t="s">
        <v>243</v>
      </c>
      <c r="E407" s="20" t="s">
        <v>672</v>
      </c>
      <c r="F407" s="20" t="s">
        <v>671</v>
      </c>
      <c r="G407" s="13" t="s">
        <v>595</v>
      </c>
      <c r="H407" s="3" t="s">
        <v>696</v>
      </c>
      <c r="J407" s="2">
        <v>146745</v>
      </c>
      <c r="L407" s="16" t="str">
        <f t="shared" si="16"/>
        <v>OPAC</v>
      </c>
    </row>
    <row r="408" spans="1:12" ht="27" x14ac:dyDescent="0.15">
      <c r="A408" s="1"/>
      <c r="B408" s="1" t="s">
        <v>3</v>
      </c>
      <c r="C408" s="20" t="s">
        <v>244</v>
      </c>
      <c r="D408" s="20" t="s">
        <v>245</v>
      </c>
      <c r="E408" s="20" t="s">
        <v>673</v>
      </c>
      <c r="F408" s="20" t="s">
        <v>671</v>
      </c>
      <c r="G408" s="13" t="s">
        <v>431</v>
      </c>
      <c r="H408" s="3" t="s">
        <v>696</v>
      </c>
      <c r="J408" s="2">
        <v>764954</v>
      </c>
      <c r="K408" s="2" t="s">
        <v>667</v>
      </c>
      <c r="L408" s="16" t="str">
        <f t="shared" si="16"/>
        <v>OPAC</v>
      </c>
    </row>
    <row r="409" spans="1:12" ht="27" x14ac:dyDescent="0.15">
      <c r="A409" s="1"/>
      <c r="B409" s="1" t="s">
        <v>3</v>
      </c>
      <c r="C409" s="20" t="s">
        <v>244</v>
      </c>
      <c r="D409" s="20" t="s">
        <v>246</v>
      </c>
      <c r="E409" s="20" t="s">
        <v>673</v>
      </c>
      <c r="F409" s="20" t="s">
        <v>671</v>
      </c>
      <c r="G409" s="13" t="s">
        <v>406</v>
      </c>
      <c r="H409" s="3" t="s">
        <v>696</v>
      </c>
      <c r="J409" s="2">
        <v>764954</v>
      </c>
      <c r="K409" s="2" t="s">
        <v>667</v>
      </c>
      <c r="L409" s="16" t="str">
        <f t="shared" si="16"/>
        <v>OPAC</v>
      </c>
    </row>
    <row r="410" spans="1:12" ht="27" x14ac:dyDescent="0.15">
      <c r="A410" s="1"/>
      <c r="B410" s="1" t="s">
        <v>3</v>
      </c>
      <c r="C410" s="20" t="s">
        <v>247</v>
      </c>
      <c r="D410" s="20" t="s">
        <v>248</v>
      </c>
      <c r="E410" s="20" t="s">
        <v>670</v>
      </c>
      <c r="F410" s="20" t="s">
        <v>671</v>
      </c>
      <c r="G410" s="13" t="s">
        <v>596</v>
      </c>
      <c r="H410" s="3" t="s">
        <v>696</v>
      </c>
      <c r="J410" s="2">
        <v>757208</v>
      </c>
      <c r="K410" s="2" t="s">
        <v>667</v>
      </c>
      <c r="L410" s="16" t="str">
        <f t="shared" si="16"/>
        <v>OPAC</v>
      </c>
    </row>
    <row r="411" spans="1:12" ht="27" x14ac:dyDescent="0.15">
      <c r="A411" s="1"/>
      <c r="B411" s="1" t="s">
        <v>3</v>
      </c>
      <c r="C411" s="20" t="s">
        <v>247</v>
      </c>
      <c r="D411" s="20" t="s">
        <v>248</v>
      </c>
      <c r="E411" s="20" t="s">
        <v>670</v>
      </c>
      <c r="F411" s="20" t="s">
        <v>671</v>
      </c>
      <c r="G411" s="13" t="s">
        <v>597</v>
      </c>
      <c r="H411" s="3" t="s">
        <v>696</v>
      </c>
      <c r="J411" s="2">
        <v>749716</v>
      </c>
      <c r="K411" s="2" t="s">
        <v>667</v>
      </c>
      <c r="L411" s="16" t="str">
        <f t="shared" si="16"/>
        <v>OPAC</v>
      </c>
    </row>
    <row r="412" spans="1:12" ht="27" x14ac:dyDescent="0.15">
      <c r="A412" s="1"/>
      <c r="B412" s="1" t="s">
        <v>3</v>
      </c>
      <c r="C412" s="20" t="s">
        <v>247</v>
      </c>
      <c r="D412" s="20" t="s">
        <v>249</v>
      </c>
      <c r="E412" s="20" t="s">
        <v>672</v>
      </c>
      <c r="F412" s="20" t="s">
        <v>671</v>
      </c>
      <c r="G412" s="13" t="s">
        <v>598</v>
      </c>
      <c r="H412" s="3" t="s">
        <v>696</v>
      </c>
      <c r="J412" s="2">
        <v>757208</v>
      </c>
      <c r="K412" s="2" t="s">
        <v>667</v>
      </c>
      <c r="L412" s="16" t="str">
        <f t="shared" si="16"/>
        <v>OPAC</v>
      </c>
    </row>
    <row r="413" spans="1:12" ht="27" x14ac:dyDescent="0.15">
      <c r="A413" s="1"/>
      <c r="B413" s="1" t="s">
        <v>3</v>
      </c>
      <c r="C413" s="20" t="s">
        <v>247</v>
      </c>
      <c r="D413" s="20" t="s">
        <v>249</v>
      </c>
      <c r="E413" s="20" t="s">
        <v>672</v>
      </c>
      <c r="F413" s="20" t="s">
        <v>671</v>
      </c>
      <c r="G413" s="13" t="s">
        <v>599</v>
      </c>
      <c r="H413" s="3" t="s">
        <v>696</v>
      </c>
      <c r="J413" s="2">
        <v>121950</v>
      </c>
      <c r="K413" s="2" t="s">
        <v>667</v>
      </c>
      <c r="L413" s="16" t="str">
        <f t="shared" si="16"/>
        <v>OPAC</v>
      </c>
    </row>
    <row r="414" spans="1:12" ht="27" x14ac:dyDescent="0.15">
      <c r="A414" s="1"/>
      <c r="B414" s="1" t="s">
        <v>3</v>
      </c>
      <c r="C414" s="20" t="s">
        <v>247</v>
      </c>
      <c r="D414" s="20" t="s">
        <v>249</v>
      </c>
      <c r="E414" s="20" t="s">
        <v>672</v>
      </c>
      <c r="F414" s="20" t="s">
        <v>671</v>
      </c>
      <c r="G414" s="13" t="s">
        <v>600</v>
      </c>
      <c r="H414" s="3" t="s">
        <v>696</v>
      </c>
      <c r="J414" s="2">
        <v>854454</v>
      </c>
      <c r="K414" s="2" t="s">
        <v>667</v>
      </c>
      <c r="L414" s="16" t="str">
        <f t="shared" si="16"/>
        <v>OPAC</v>
      </c>
    </row>
    <row r="415" spans="1:12" ht="27" x14ac:dyDescent="0.15">
      <c r="A415" s="1"/>
      <c r="B415" s="1" t="s">
        <v>3</v>
      </c>
      <c r="C415" s="20" t="s">
        <v>247</v>
      </c>
      <c r="D415" s="20" t="s">
        <v>249</v>
      </c>
      <c r="E415" s="20" t="s">
        <v>672</v>
      </c>
      <c r="F415" s="20" t="s">
        <v>671</v>
      </c>
      <c r="G415" s="13" t="s">
        <v>601</v>
      </c>
      <c r="H415" s="3" t="s">
        <v>696</v>
      </c>
      <c r="J415" s="2">
        <v>873964</v>
      </c>
      <c r="K415" s="2" t="s">
        <v>667</v>
      </c>
      <c r="L415" s="16" t="str">
        <f t="shared" si="16"/>
        <v>OPAC</v>
      </c>
    </row>
    <row r="416" spans="1:12" ht="27" x14ac:dyDescent="0.15">
      <c r="A416" s="1"/>
      <c r="B416" s="1" t="s">
        <v>3</v>
      </c>
      <c r="C416" s="20" t="s">
        <v>250</v>
      </c>
      <c r="D416" s="20" t="s">
        <v>49</v>
      </c>
      <c r="E416" s="20" t="s">
        <v>672</v>
      </c>
      <c r="F416" s="20" t="s">
        <v>671</v>
      </c>
      <c r="G416" s="13" t="s">
        <v>602</v>
      </c>
      <c r="H416" s="3" t="s">
        <v>696</v>
      </c>
      <c r="J416" s="2">
        <v>873995</v>
      </c>
      <c r="L416" s="16" t="str">
        <f t="shared" si="16"/>
        <v>OPAC</v>
      </c>
    </row>
    <row r="417" spans="1:12" ht="27" x14ac:dyDescent="0.15">
      <c r="A417" s="1"/>
      <c r="B417" s="1" t="s">
        <v>3</v>
      </c>
      <c r="C417" s="20" t="s">
        <v>250</v>
      </c>
      <c r="D417" s="20" t="s">
        <v>49</v>
      </c>
      <c r="E417" s="20" t="s">
        <v>672</v>
      </c>
      <c r="F417" s="20" t="s">
        <v>671</v>
      </c>
      <c r="G417" s="13" t="s">
        <v>529</v>
      </c>
      <c r="H417" s="3" t="s">
        <v>696</v>
      </c>
      <c r="J417" s="2">
        <v>860594</v>
      </c>
      <c r="K417" s="2" t="s">
        <v>667</v>
      </c>
      <c r="L417" s="16" t="str">
        <f t="shared" si="16"/>
        <v>OPAC</v>
      </c>
    </row>
    <row r="418" spans="1:12" ht="27" x14ac:dyDescent="0.15">
      <c r="A418" s="1"/>
      <c r="B418" s="1" t="s">
        <v>3</v>
      </c>
      <c r="C418" s="20" t="s">
        <v>250</v>
      </c>
      <c r="D418" s="20" t="s">
        <v>49</v>
      </c>
      <c r="E418" s="20" t="s">
        <v>672</v>
      </c>
      <c r="F418" s="20" t="s">
        <v>671</v>
      </c>
      <c r="G418" s="13" t="s">
        <v>603</v>
      </c>
      <c r="H418" s="3" t="s">
        <v>696</v>
      </c>
      <c r="J418" s="2">
        <v>764270</v>
      </c>
      <c r="K418" s="2" t="s">
        <v>667</v>
      </c>
      <c r="L418" s="16" t="str">
        <f t="shared" si="16"/>
        <v>OPAC</v>
      </c>
    </row>
    <row r="419" spans="1:12" ht="27" x14ac:dyDescent="0.15">
      <c r="A419" s="1"/>
      <c r="B419" s="1" t="s">
        <v>3</v>
      </c>
      <c r="C419" s="20" t="s">
        <v>250</v>
      </c>
      <c r="D419" s="20" t="s">
        <v>49</v>
      </c>
      <c r="E419" s="20" t="s">
        <v>672</v>
      </c>
      <c r="F419" s="20" t="s">
        <v>671</v>
      </c>
      <c r="G419" s="13" t="s">
        <v>604</v>
      </c>
      <c r="H419" s="3" t="s">
        <v>696</v>
      </c>
      <c r="J419" s="2">
        <v>845445</v>
      </c>
      <c r="K419" s="2" t="s">
        <v>667</v>
      </c>
      <c r="L419" s="16" t="str">
        <f t="shared" si="16"/>
        <v>OPAC</v>
      </c>
    </row>
    <row r="420" spans="1:12" ht="27" hidden="1" x14ac:dyDescent="0.15">
      <c r="A420" s="1">
        <v>415</v>
      </c>
      <c r="B420" s="1" t="s">
        <v>3</v>
      </c>
      <c r="C420" s="20" t="s">
        <v>250</v>
      </c>
      <c r="D420" s="20" t="s">
        <v>49</v>
      </c>
      <c r="E420" s="20" t="s">
        <v>672</v>
      </c>
      <c r="F420" s="20" t="s">
        <v>671</v>
      </c>
      <c r="G420" s="13" t="s">
        <v>531</v>
      </c>
      <c r="H420" s="3" t="s">
        <v>696</v>
      </c>
      <c r="J420" s="2">
        <v>869124</v>
      </c>
      <c r="K420" s="2" t="s">
        <v>669</v>
      </c>
      <c r="L420" s="16" t="str">
        <f>HYPERLINK("http://klibs1.kj.yamagata-u.ac.jp/mylimedio/search/search.do?keyword=%23ID%3D"&amp;J420,"医学部・農学部図書館に所蔵あり")</f>
        <v>医学部・農学部図書館に所蔵あり</v>
      </c>
    </row>
    <row r="421" spans="1:12" ht="27" x14ac:dyDescent="0.15">
      <c r="A421" s="1"/>
      <c r="B421" s="1" t="s">
        <v>3</v>
      </c>
      <c r="C421" s="20" t="s">
        <v>250</v>
      </c>
      <c r="D421" s="20" t="s">
        <v>49</v>
      </c>
      <c r="E421" s="20" t="s">
        <v>672</v>
      </c>
      <c r="F421" s="20" t="s">
        <v>671</v>
      </c>
      <c r="G421" s="13" t="s">
        <v>605</v>
      </c>
      <c r="H421" s="3" t="s">
        <v>696</v>
      </c>
      <c r="J421" s="2">
        <v>875037</v>
      </c>
      <c r="L421" s="16" t="str">
        <f>HYPERLINK("http://klibs1.kj.yamagata-u.ac.jp/mylimedio/search/search.do?keyword=%23ID%3D"&amp;J421,"OPAC")</f>
        <v>OPAC</v>
      </c>
    </row>
    <row r="422" spans="1:12" ht="27" x14ac:dyDescent="0.15">
      <c r="A422" s="1"/>
      <c r="B422" s="1" t="s">
        <v>3</v>
      </c>
      <c r="C422" s="20" t="s">
        <v>251</v>
      </c>
      <c r="D422" s="20" t="s">
        <v>252</v>
      </c>
      <c r="E422" s="20" t="s">
        <v>672</v>
      </c>
      <c r="F422" s="20" t="s">
        <v>671</v>
      </c>
      <c r="G422" s="13" t="s">
        <v>432</v>
      </c>
      <c r="H422" s="3" t="s">
        <v>696</v>
      </c>
      <c r="J422" s="2">
        <v>862537</v>
      </c>
      <c r="K422" s="2" t="s">
        <v>667</v>
      </c>
      <c r="L422" s="16" t="str">
        <f>HYPERLINK("http://klibs1.kj.yamagata-u.ac.jp/mylimedio/search/search.do?keyword=%23ID%3D"&amp;J422,"OPAC")</f>
        <v>OPAC</v>
      </c>
    </row>
    <row r="423" spans="1:12" ht="148.5" x14ac:dyDescent="0.15">
      <c r="A423" s="1"/>
      <c r="B423" s="1" t="s">
        <v>3</v>
      </c>
      <c r="C423" s="20" t="s">
        <v>200</v>
      </c>
      <c r="D423" s="20" t="s">
        <v>201</v>
      </c>
      <c r="E423" s="20" t="s">
        <v>673</v>
      </c>
      <c r="F423" s="20" t="s">
        <v>671</v>
      </c>
      <c r="G423" s="13" t="s">
        <v>557</v>
      </c>
      <c r="H423" s="3" t="s">
        <v>696</v>
      </c>
      <c r="J423" s="2">
        <v>874172</v>
      </c>
      <c r="K423" s="2" t="s">
        <v>667</v>
      </c>
      <c r="L423" s="16" t="str">
        <f>HYPERLINK("http://klibs1.kj.yamagata-u.ac.jp/mylimedio/search/search.do?keyword=%23ID%3D"&amp;J423,"OPAC")</f>
        <v>OPAC</v>
      </c>
    </row>
    <row r="424" spans="1:12" ht="148.5" hidden="1" x14ac:dyDescent="0.15">
      <c r="A424" s="1">
        <v>419</v>
      </c>
      <c r="B424" s="1" t="s">
        <v>3</v>
      </c>
      <c r="C424" s="20" t="s">
        <v>200</v>
      </c>
      <c r="D424" s="20" t="s">
        <v>201</v>
      </c>
      <c r="E424" s="20" t="s">
        <v>673</v>
      </c>
      <c r="F424" s="20" t="s">
        <v>671</v>
      </c>
      <c r="G424" s="13" t="s">
        <v>558</v>
      </c>
      <c r="H424" s="3" t="s">
        <v>696</v>
      </c>
      <c r="J424" s="2">
        <v>828508</v>
      </c>
      <c r="K424" s="2">
        <v>5</v>
      </c>
      <c r="L424" s="16" t="str">
        <f>HYPERLINK("http://klibs1.kj.yamagata-u.ac.jp/mylimedio/search/search.do?keyword=%23ID%3D"&amp;J424,"医学部図書館に所蔵あり")</f>
        <v>医学部図書館に所蔵あり</v>
      </c>
    </row>
    <row r="425" spans="1:12" ht="27" x14ac:dyDescent="0.15">
      <c r="A425" s="1"/>
      <c r="B425" s="1" t="s">
        <v>3</v>
      </c>
      <c r="C425" s="20" t="s">
        <v>202</v>
      </c>
      <c r="D425" s="20" t="s">
        <v>203</v>
      </c>
      <c r="E425" s="20" t="s">
        <v>673</v>
      </c>
      <c r="F425" s="20" t="s">
        <v>671</v>
      </c>
      <c r="G425" s="13" t="s">
        <v>428</v>
      </c>
      <c r="H425" s="3" t="s">
        <v>696</v>
      </c>
      <c r="J425" s="2">
        <v>854563</v>
      </c>
      <c r="K425" s="2" t="s">
        <v>667</v>
      </c>
      <c r="L425" s="16" t="str">
        <f>HYPERLINK("http://klibs1.kj.yamagata-u.ac.jp/mylimedio/search/search.do?keyword=%23ID%3D"&amp;J425,"OPAC")</f>
        <v>OPAC</v>
      </c>
    </row>
    <row r="426" spans="1:12" ht="148.5" x14ac:dyDescent="0.15">
      <c r="A426" s="1"/>
      <c r="B426" s="1" t="s">
        <v>3</v>
      </c>
      <c r="C426" s="20" t="s">
        <v>200</v>
      </c>
      <c r="D426" s="20" t="s">
        <v>201</v>
      </c>
      <c r="E426" s="20" t="s">
        <v>673</v>
      </c>
      <c r="F426" s="20" t="s">
        <v>671</v>
      </c>
      <c r="G426" s="13" t="s">
        <v>557</v>
      </c>
      <c r="H426" s="3" t="s">
        <v>696</v>
      </c>
      <c r="J426" s="2">
        <v>874172</v>
      </c>
      <c r="K426" s="2" t="s">
        <v>667</v>
      </c>
      <c r="L426" s="16" t="str">
        <f>HYPERLINK("http://klibs1.kj.yamagata-u.ac.jp/mylimedio/search/search.do?keyword=%23ID%3D"&amp;J426,"OPAC")</f>
        <v>OPAC</v>
      </c>
    </row>
    <row r="427" spans="1:12" ht="148.5" hidden="1" x14ac:dyDescent="0.15">
      <c r="A427" s="1">
        <v>422</v>
      </c>
      <c r="B427" s="1" t="s">
        <v>3</v>
      </c>
      <c r="C427" s="20" t="s">
        <v>200</v>
      </c>
      <c r="D427" s="20" t="s">
        <v>201</v>
      </c>
      <c r="E427" s="20" t="s">
        <v>673</v>
      </c>
      <c r="F427" s="20" t="s">
        <v>671</v>
      </c>
      <c r="G427" s="13" t="s">
        <v>558</v>
      </c>
      <c r="H427" s="3" t="s">
        <v>696</v>
      </c>
      <c r="J427" s="2">
        <v>828508</v>
      </c>
      <c r="K427" s="2">
        <v>5</v>
      </c>
      <c r="L427" s="16" t="str">
        <f>HYPERLINK("http://klibs1.kj.yamagata-u.ac.jp/mylimedio/search/search.do?keyword=%23ID%3D"&amp;J427,"医学部図書館に所蔵あり")</f>
        <v>医学部図書館に所蔵あり</v>
      </c>
    </row>
    <row r="428" spans="1:12" ht="27" x14ac:dyDescent="0.15">
      <c r="A428" s="1"/>
      <c r="B428" s="1" t="s">
        <v>3</v>
      </c>
      <c r="C428" s="20" t="s">
        <v>202</v>
      </c>
      <c r="D428" s="20" t="s">
        <v>203</v>
      </c>
      <c r="E428" s="20" t="s">
        <v>673</v>
      </c>
      <c r="F428" s="20" t="s">
        <v>671</v>
      </c>
      <c r="G428" s="13" t="s">
        <v>428</v>
      </c>
      <c r="H428" s="3" t="s">
        <v>696</v>
      </c>
      <c r="J428" s="2">
        <v>854563</v>
      </c>
      <c r="K428" s="2" t="s">
        <v>667</v>
      </c>
      <c r="L428" s="16" t="str">
        <f t="shared" ref="L428:L445" si="17">HYPERLINK("http://klibs1.kj.yamagata-u.ac.jp/mylimedio/search/search.do?keyword=%23ID%3D"&amp;J428,"OPAC")</f>
        <v>OPAC</v>
      </c>
    </row>
    <row r="429" spans="1:12" ht="27" x14ac:dyDescent="0.15">
      <c r="A429" s="1"/>
      <c r="B429" s="1" t="s">
        <v>3</v>
      </c>
      <c r="C429" s="20" t="s">
        <v>253</v>
      </c>
      <c r="D429" s="20" t="s">
        <v>254</v>
      </c>
      <c r="E429" s="20" t="s">
        <v>672</v>
      </c>
      <c r="F429" s="20" t="s">
        <v>671</v>
      </c>
      <c r="G429" s="13" t="s">
        <v>606</v>
      </c>
      <c r="H429" s="3" t="s">
        <v>696</v>
      </c>
      <c r="J429" s="2">
        <v>743791</v>
      </c>
      <c r="L429" s="16" t="str">
        <f t="shared" si="17"/>
        <v>OPAC</v>
      </c>
    </row>
    <row r="430" spans="1:12" ht="27" x14ac:dyDescent="0.15">
      <c r="A430" s="1"/>
      <c r="B430" s="1" t="s">
        <v>3</v>
      </c>
      <c r="C430" s="20" t="s">
        <v>253</v>
      </c>
      <c r="D430" s="20" t="s">
        <v>254</v>
      </c>
      <c r="E430" s="20" t="s">
        <v>672</v>
      </c>
      <c r="F430" s="20" t="s">
        <v>671</v>
      </c>
      <c r="G430" s="13" t="s">
        <v>607</v>
      </c>
      <c r="H430" s="3" t="s">
        <v>696</v>
      </c>
      <c r="J430" s="2">
        <v>151657</v>
      </c>
      <c r="L430" s="16" t="str">
        <f t="shared" si="17"/>
        <v>OPAC</v>
      </c>
    </row>
    <row r="431" spans="1:12" ht="27" x14ac:dyDescent="0.15">
      <c r="A431" s="1"/>
      <c r="B431" s="1" t="s">
        <v>3</v>
      </c>
      <c r="C431" s="20" t="s">
        <v>251</v>
      </c>
      <c r="D431" s="20" t="s">
        <v>252</v>
      </c>
      <c r="E431" s="20" t="s">
        <v>672</v>
      </c>
      <c r="F431" s="20" t="s">
        <v>671</v>
      </c>
      <c r="G431" s="13" t="s">
        <v>432</v>
      </c>
      <c r="H431" s="3" t="s">
        <v>696</v>
      </c>
      <c r="J431" s="2">
        <v>862537</v>
      </c>
      <c r="K431" s="2" t="s">
        <v>667</v>
      </c>
      <c r="L431" s="16" t="str">
        <f t="shared" si="17"/>
        <v>OPAC</v>
      </c>
    </row>
    <row r="432" spans="1:12" ht="27" x14ac:dyDescent="0.15">
      <c r="A432" s="1"/>
      <c r="B432" s="1" t="s">
        <v>3</v>
      </c>
      <c r="C432" s="20" t="s">
        <v>198</v>
      </c>
      <c r="D432" s="20" t="s">
        <v>255</v>
      </c>
      <c r="E432" s="20" t="s">
        <v>672</v>
      </c>
      <c r="F432" s="20" t="s">
        <v>671</v>
      </c>
      <c r="G432" s="13" t="s">
        <v>551</v>
      </c>
      <c r="H432" s="3" t="s">
        <v>696</v>
      </c>
      <c r="J432" s="2">
        <v>862755</v>
      </c>
      <c r="K432" s="2" t="s">
        <v>667</v>
      </c>
      <c r="L432" s="16" t="str">
        <f t="shared" si="17"/>
        <v>OPAC</v>
      </c>
    </row>
    <row r="433" spans="1:12" ht="27" x14ac:dyDescent="0.15">
      <c r="A433" s="1"/>
      <c r="B433" s="1" t="s">
        <v>3</v>
      </c>
      <c r="C433" s="20" t="s">
        <v>198</v>
      </c>
      <c r="D433" s="20" t="s">
        <v>255</v>
      </c>
      <c r="E433" s="20" t="s">
        <v>672</v>
      </c>
      <c r="F433" s="20" t="s">
        <v>671</v>
      </c>
      <c r="G433" s="13" t="s">
        <v>552</v>
      </c>
      <c r="H433" s="3" t="s">
        <v>696</v>
      </c>
      <c r="J433" s="2">
        <v>862755</v>
      </c>
      <c r="L433" s="16" t="str">
        <f t="shared" si="17"/>
        <v>OPAC</v>
      </c>
    </row>
    <row r="434" spans="1:12" ht="27" x14ac:dyDescent="0.15">
      <c r="A434" s="1"/>
      <c r="B434" s="1" t="s">
        <v>3</v>
      </c>
      <c r="C434" s="20" t="s">
        <v>122</v>
      </c>
      <c r="D434" s="20" t="s">
        <v>42</v>
      </c>
      <c r="E434" s="20" t="s">
        <v>672</v>
      </c>
      <c r="F434" s="20" t="s">
        <v>671</v>
      </c>
      <c r="G434" s="13" t="s">
        <v>372</v>
      </c>
      <c r="H434" s="3" t="s">
        <v>696</v>
      </c>
      <c r="J434" s="2">
        <v>348686</v>
      </c>
      <c r="K434" s="2" t="s">
        <v>667</v>
      </c>
      <c r="L434" s="16" t="str">
        <f t="shared" si="17"/>
        <v>OPAC</v>
      </c>
    </row>
    <row r="435" spans="1:12" ht="27" x14ac:dyDescent="0.15">
      <c r="A435" s="1"/>
      <c r="B435" s="1" t="s">
        <v>3</v>
      </c>
      <c r="C435" s="20" t="s">
        <v>124</v>
      </c>
      <c r="D435" s="20" t="s">
        <v>256</v>
      </c>
      <c r="E435" s="20" t="s">
        <v>672</v>
      </c>
      <c r="F435" s="20" t="s">
        <v>671</v>
      </c>
      <c r="G435" s="13" t="s">
        <v>433</v>
      </c>
      <c r="H435" s="3" t="s">
        <v>696</v>
      </c>
      <c r="J435" s="2">
        <v>845281</v>
      </c>
      <c r="K435" s="2" t="s">
        <v>667</v>
      </c>
      <c r="L435" s="16" t="str">
        <f t="shared" si="17"/>
        <v>OPAC</v>
      </c>
    </row>
    <row r="436" spans="1:12" ht="27" x14ac:dyDescent="0.15">
      <c r="A436" s="1"/>
      <c r="B436" s="1" t="s">
        <v>3</v>
      </c>
      <c r="C436" s="20" t="s">
        <v>140</v>
      </c>
      <c r="D436" s="20" t="s">
        <v>137</v>
      </c>
      <c r="E436" s="20" t="s">
        <v>670</v>
      </c>
      <c r="F436" s="20" t="s">
        <v>671</v>
      </c>
      <c r="G436" s="13" t="s">
        <v>512</v>
      </c>
      <c r="H436" s="3" t="s">
        <v>696</v>
      </c>
      <c r="J436" s="2">
        <v>799421</v>
      </c>
      <c r="K436" s="2" t="s">
        <v>667</v>
      </c>
      <c r="L436" s="16" t="str">
        <f t="shared" si="17"/>
        <v>OPAC</v>
      </c>
    </row>
    <row r="437" spans="1:12" ht="27" x14ac:dyDescent="0.15">
      <c r="A437" s="1"/>
      <c r="B437" s="1" t="s">
        <v>3</v>
      </c>
      <c r="C437" s="20" t="s">
        <v>140</v>
      </c>
      <c r="D437" s="20" t="s">
        <v>137</v>
      </c>
      <c r="E437" s="20" t="s">
        <v>670</v>
      </c>
      <c r="F437" s="20" t="s">
        <v>671</v>
      </c>
      <c r="G437" s="13" t="s">
        <v>513</v>
      </c>
      <c r="H437" s="3" t="s">
        <v>696</v>
      </c>
      <c r="J437" s="2">
        <v>120337</v>
      </c>
      <c r="K437" s="2" t="s">
        <v>667</v>
      </c>
      <c r="L437" s="16" t="str">
        <f t="shared" si="17"/>
        <v>OPAC</v>
      </c>
    </row>
    <row r="438" spans="1:12" ht="27" x14ac:dyDescent="0.15">
      <c r="A438" s="1"/>
      <c r="B438" s="1" t="s">
        <v>3</v>
      </c>
      <c r="C438" s="20" t="s">
        <v>257</v>
      </c>
      <c r="D438" s="20" t="s">
        <v>258</v>
      </c>
      <c r="E438" s="20" t="s">
        <v>670</v>
      </c>
      <c r="F438" s="20" t="s">
        <v>671</v>
      </c>
      <c r="G438" s="13" t="s">
        <v>731</v>
      </c>
      <c r="H438" s="3" t="s">
        <v>696</v>
      </c>
      <c r="J438" s="2">
        <v>879077</v>
      </c>
      <c r="K438" s="2" t="s">
        <v>667</v>
      </c>
      <c r="L438" s="16" t="str">
        <f t="shared" si="17"/>
        <v>OPAC</v>
      </c>
    </row>
    <row r="439" spans="1:12" ht="27" x14ac:dyDescent="0.15">
      <c r="A439" s="1"/>
      <c r="B439" s="1" t="s">
        <v>3</v>
      </c>
      <c r="C439" s="20" t="s">
        <v>259</v>
      </c>
      <c r="D439" s="20" t="s">
        <v>260</v>
      </c>
      <c r="E439" s="20" t="s">
        <v>673</v>
      </c>
      <c r="F439" s="20" t="s">
        <v>671</v>
      </c>
      <c r="G439" s="13" t="s">
        <v>608</v>
      </c>
      <c r="H439" s="3" t="s">
        <v>696</v>
      </c>
      <c r="J439" s="2">
        <v>844910</v>
      </c>
      <c r="L439" s="16" t="str">
        <f t="shared" si="17"/>
        <v>OPAC</v>
      </c>
    </row>
    <row r="440" spans="1:12" ht="27" x14ac:dyDescent="0.15">
      <c r="A440" s="1"/>
      <c r="B440" s="1" t="s">
        <v>3</v>
      </c>
      <c r="C440" s="20" t="s">
        <v>259</v>
      </c>
      <c r="D440" s="20" t="s">
        <v>260</v>
      </c>
      <c r="E440" s="20" t="s">
        <v>673</v>
      </c>
      <c r="F440" s="20" t="s">
        <v>671</v>
      </c>
      <c r="G440" s="13" t="s">
        <v>752</v>
      </c>
      <c r="H440" s="3" t="s">
        <v>696</v>
      </c>
      <c r="J440" s="2">
        <v>879173</v>
      </c>
      <c r="L440" s="16" t="str">
        <f t="shared" si="17"/>
        <v>OPAC</v>
      </c>
    </row>
    <row r="441" spans="1:12" ht="27" x14ac:dyDescent="0.15">
      <c r="A441" s="1"/>
      <c r="B441" s="1" t="s">
        <v>3</v>
      </c>
      <c r="C441" s="20" t="s">
        <v>261</v>
      </c>
      <c r="D441" s="20" t="s">
        <v>34</v>
      </c>
      <c r="E441" s="20" t="s">
        <v>672</v>
      </c>
      <c r="F441" s="20" t="s">
        <v>671</v>
      </c>
      <c r="G441" s="13" t="s">
        <v>434</v>
      </c>
      <c r="H441" s="3" t="s">
        <v>696</v>
      </c>
      <c r="J441" s="2">
        <v>845016</v>
      </c>
      <c r="K441" s="2" t="s">
        <v>667</v>
      </c>
      <c r="L441" s="16" t="str">
        <f t="shared" si="17"/>
        <v>OPAC</v>
      </c>
    </row>
    <row r="442" spans="1:12" ht="27" x14ac:dyDescent="0.15">
      <c r="A442" s="1"/>
      <c r="B442" s="1" t="s">
        <v>3</v>
      </c>
      <c r="C442" s="20" t="s">
        <v>262</v>
      </c>
      <c r="D442" s="20" t="s">
        <v>117</v>
      </c>
      <c r="E442" s="20" t="s">
        <v>672</v>
      </c>
      <c r="F442" s="20" t="s">
        <v>677</v>
      </c>
      <c r="G442" s="13" t="s">
        <v>705</v>
      </c>
      <c r="H442" s="3" t="s">
        <v>696</v>
      </c>
      <c r="J442" s="2">
        <v>879128</v>
      </c>
      <c r="L442" s="16" t="str">
        <f t="shared" si="17"/>
        <v>OPAC</v>
      </c>
    </row>
    <row r="443" spans="1:12" ht="27" x14ac:dyDescent="0.15">
      <c r="A443" s="1"/>
      <c r="B443" s="1" t="s">
        <v>3</v>
      </c>
      <c r="C443" s="20" t="s">
        <v>262</v>
      </c>
      <c r="D443" s="20" t="s">
        <v>117</v>
      </c>
      <c r="E443" s="20" t="s">
        <v>672</v>
      </c>
      <c r="F443" s="20" t="s">
        <v>677</v>
      </c>
      <c r="G443" s="13" t="s">
        <v>468</v>
      </c>
      <c r="H443" s="3" t="s">
        <v>696</v>
      </c>
      <c r="J443" s="2">
        <v>879108</v>
      </c>
      <c r="L443" s="16" t="str">
        <f t="shared" si="17"/>
        <v>OPAC</v>
      </c>
    </row>
    <row r="444" spans="1:12" ht="27" x14ac:dyDescent="0.15">
      <c r="A444" s="1"/>
      <c r="B444" s="1" t="s">
        <v>3</v>
      </c>
      <c r="C444" s="20" t="s">
        <v>23</v>
      </c>
      <c r="D444" s="20" t="s">
        <v>25</v>
      </c>
      <c r="E444" s="20" t="s">
        <v>670</v>
      </c>
      <c r="F444" s="20" t="s">
        <v>677</v>
      </c>
      <c r="G444" s="13" t="s">
        <v>748</v>
      </c>
      <c r="H444" s="3" t="s">
        <v>696</v>
      </c>
      <c r="J444" s="2">
        <v>879207</v>
      </c>
      <c r="L444" s="16" t="str">
        <f t="shared" si="17"/>
        <v>OPAC</v>
      </c>
    </row>
    <row r="445" spans="1:12" ht="40.5" x14ac:dyDescent="0.15">
      <c r="A445" s="1"/>
      <c r="B445" s="1" t="s">
        <v>3</v>
      </c>
      <c r="C445" s="20" t="s">
        <v>23</v>
      </c>
      <c r="D445" s="20" t="s">
        <v>30</v>
      </c>
      <c r="E445" s="20" t="s">
        <v>670</v>
      </c>
      <c r="F445" s="20" t="s">
        <v>677</v>
      </c>
      <c r="G445" s="13" t="s">
        <v>385</v>
      </c>
      <c r="H445" s="3" t="s">
        <v>696</v>
      </c>
      <c r="J445" s="2">
        <v>656818</v>
      </c>
      <c r="L445" s="16" t="str">
        <f t="shared" si="17"/>
        <v>OPAC</v>
      </c>
    </row>
    <row r="446" spans="1:12" ht="27" x14ac:dyDescent="0.15">
      <c r="A446" s="1"/>
      <c r="B446" s="1" t="s">
        <v>3</v>
      </c>
      <c r="C446" s="20" t="s">
        <v>22</v>
      </c>
      <c r="D446" s="20" t="s">
        <v>29</v>
      </c>
      <c r="E446" s="20" t="s">
        <v>670</v>
      </c>
      <c r="F446" s="20" t="s">
        <v>677</v>
      </c>
      <c r="G446" s="13" t="s">
        <v>354</v>
      </c>
      <c r="H446" s="3" t="s">
        <v>698</v>
      </c>
    </row>
    <row r="447" spans="1:12" ht="27" x14ac:dyDescent="0.15">
      <c r="A447" s="1"/>
      <c r="B447" s="1" t="s">
        <v>3</v>
      </c>
      <c r="C447" s="20" t="s">
        <v>22</v>
      </c>
      <c r="D447" s="20" t="s">
        <v>28</v>
      </c>
      <c r="E447" s="20" t="s">
        <v>670</v>
      </c>
      <c r="F447" s="20" t="s">
        <v>677</v>
      </c>
      <c r="G447" s="13" t="s">
        <v>726</v>
      </c>
      <c r="H447" s="3" t="s">
        <v>696</v>
      </c>
      <c r="J447" s="2">
        <v>879156</v>
      </c>
      <c r="L447" s="16" t="str">
        <f>HYPERLINK("http://klibs1.kj.yamagata-u.ac.jp/mylimedio/search/search.do?keyword=%23ID%3D"&amp;J447,"OPAC")</f>
        <v>OPAC</v>
      </c>
    </row>
    <row r="448" spans="1:12" ht="40.5" x14ac:dyDescent="0.15">
      <c r="A448" s="1"/>
      <c r="B448" s="1" t="s">
        <v>3</v>
      </c>
      <c r="C448" s="20" t="s">
        <v>22</v>
      </c>
      <c r="D448" s="20" t="s">
        <v>27</v>
      </c>
      <c r="E448" s="20" t="s">
        <v>670</v>
      </c>
      <c r="F448" s="20" t="s">
        <v>677</v>
      </c>
      <c r="G448" s="13" t="s">
        <v>353</v>
      </c>
      <c r="H448" s="3" t="s">
        <v>696</v>
      </c>
      <c r="J448" s="2">
        <v>879123</v>
      </c>
      <c r="K448" s="2" t="s">
        <v>667</v>
      </c>
      <c r="L448" s="16" t="str">
        <f>HYPERLINK("http://klibs1.kj.yamagata-u.ac.jp/mylimedio/search/search.do?keyword=%23ID%3D"&amp;J448,"OPAC")</f>
        <v>OPAC</v>
      </c>
    </row>
    <row r="449" spans="1:12" ht="40.5" x14ac:dyDescent="0.15">
      <c r="A449" s="1"/>
      <c r="B449" s="1" t="s">
        <v>3</v>
      </c>
      <c r="C449" s="20" t="s">
        <v>264</v>
      </c>
      <c r="D449" s="20" t="s">
        <v>265</v>
      </c>
      <c r="E449" s="20" t="s">
        <v>672</v>
      </c>
      <c r="F449" s="20" t="s">
        <v>677</v>
      </c>
      <c r="G449" s="13" t="s">
        <v>435</v>
      </c>
      <c r="H449" s="3" t="s">
        <v>696</v>
      </c>
      <c r="J449" s="2">
        <v>876725</v>
      </c>
      <c r="L449" s="16" t="str">
        <f>HYPERLINK("http://klibs1.kj.yamagata-u.ac.jp/mylimedio/search/search.do?keyword=%23ID%3D"&amp;J449,"OPAC")</f>
        <v>OPAC</v>
      </c>
    </row>
    <row r="450" spans="1:12" ht="27" x14ac:dyDescent="0.15">
      <c r="A450" s="1"/>
      <c r="B450" s="1" t="s">
        <v>3</v>
      </c>
      <c r="C450" s="20" t="s">
        <v>23</v>
      </c>
      <c r="D450" s="20" t="s">
        <v>29</v>
      </c>
      <c r="E450" s="20" t="s">
        <v>670</v>
      </c>
      <c r="F450" s="20" t="s">
        <v>677</v>
      </c>
      <c r="G450" s="13" t="s">
        <v>354</v>
      </c>
      <c r="H450" s="3" t="s">
        <v>698</v>
      </c>
    </row>
    <row r="451" spans="1:12" ht="27" x14ac:dyDescent="0.15">
      <c r="A451" s="1"/>
      <c r="B451" s="1" t="s">
        <v>3</v>
      </c>
      <c r="C451" s="20" t="s">
        <v>23</v>
      </c>
      <c r="D451" s="20" t="s">
        <v>34</v>
      </c>
      <c r="E451" s="20" t="s">
        <v>670</v>
      </c>
      <c r="F451" s="20" t="s">
        <v>677</v>
      </c>
      <c r="G451" s="13" t="s">
        <v>771</v>
      </c>
      <c r="H451" s="3" t="s">
        <v>696</v>
      </c>
      <c r="J451" s="2">
        <v>878965</v>
      </c>
      <c r="L451" s="16" t="str">
        <f t="shared" ref="L451:L463" si="18">HYPERLINK("http://klibs1.kj.yamagata-u.ac.jp/mylimedio/search/search.do?keyword=%23ID%3D"&amp;J451,"OPAC")</f>
        <v>OPAC</v>
      </c>
    </row>
    <row r="452" spans="1:12" ht="40.5" x14ac:dyDescent="0.15">
      <c r="A452" s="1"/>
      <c r="B452" s="1" t="s">
        <v>3</v>
      </c>
      <c r="C452" s="20" t="s">
        <v>23</v>
      </c>
      <c r="D452" s="20" t="s">
        <v>27</v>
      </c>
      <c r="E452" s="20" t="s">
        <v>670</v>
      </c>
      <c r="F452" s="20" t="s">
        <v>677</v>
      </c>
      <c r="G452" s="13" t="s">
        <v>353</v>
      </c>
      <c r="H452" s="3" t="s">
        <v>696</v>
      </c>
      <c r="J452" s="2">
        <v>879123</v>
      </c>
      <c r="K452" s="2" t="s">
        <v>667</v>
      </c>
      <c r="L452" s="16" t="str">
        <f t="shared" si="18"/>
        <v>OPAC</v>
      </c>
    </row>
    <row r="453" spans="1:12" ht="40.5" x14ac:dyDescent="0.15">
      <c r="A453" s="1"/>
      <c r="B453" s="1" t="s">
        <v>3</v>
      </c>
      <c r="C453" s="20" t="s">
        <v>23</v>
      </c>
      <c r="D453" s="20" t="s">
        <v>35</v>
      </c>
      <c r="E453" s="20" t="s">
        <v>670</v>
      </c>
      <c r="F453" s="20" t="s">
        <v>677</v>
      </c>
      <c r="G453" s="13" t="s">
        <v>610</v>
      </c>
      <c r="H453" s="3" t="s">
        <v>696</v>
      </c>
      <c r="J453" s="2">
        <v>656818</v>
      </c>
      <c r="L453" s="16" t="str">
        <f t="shared" si="18"/>
        <v>OPAC</v>
      </c>
    </row>
    <row r="454" spans="1:12" ht="27" x14ac:dyDescent="0.15">
      <c r="A454" s="1"/>
      <c r="B454" s="1" t="s">
        <v>3</v>
      </c>
      <c r="C454" s="20" t="s">
        <v>23</v>
      </c>
      <c r="D454" s="20" t="s">
        <v>35</v>
      </c>
      <c r="E454" s="20" t="s">
        <v>670</v>
      </c>
      <c r="F454" s="20" t="s">
        <v>677</v>
      </c>
      <c r="G454" s="13" t="s">
        <v>461</v>
      </c>
      <c r="H454" s="3" t="s">
        <v>696</v>
      </c>
      <c r="J454" s="2">
        <v>843135</v>
      </c>
      <c r="K454" s="2" t="s">
        <v>667</v>
      </c>
      <c r="L454" s="16" t="str">
        <f t="shared" si="18"/>
        <v>OPAC</v>
      </c>
    </row>
    <row r="455" spans="1:12" ht="27" x14ac:dyDescent="0.15">
      <c r="A455" s="1"/>
      <c r="B455" s="1" t="s">
        <v>3</v>
      </c>
      <c r="C455" s="20" t="s">
        <v>23</v>
      </c>
      <c r="D455" s="20" t="s">
        <v>35</v>
      </c>
      <c r="E455" s="20" t="s">
        <v>670</v>
      </c>
      <c r="F455" s="20" t="s">
        <v>677</v>
      </c>
      <c r="G455" s="13" t="s">
        <v>611</v>
      </c>
      <c r="H455" s="3" t="s">
        <v>696</v>
      </c>
      <c r="J455" s="2">
        <v>843137</v>
      </c>
      <c r="L455" s="16" t="str">
        <f t="shared" si="18"/>
        <v>OPAC</v>
      </c>
    </row>
    <row r="456" spans="1:12" ht="40.5" x14ac:dyDescent="0.15">
      <c r="A456" s="1"/>
      <c r="B456" s="1" t="s">
        <v>3</v>
      </c>
      <c r="C456" s="20" t="s">
        <v>22</v>
      </c>
      <c r="D456" s="20" t="s">
        <v>36</v>
      </c>
      <c r="E456" s="20" t="s">
        <v>670</v>
      </c>
      <c r="F456" s="20" t="s">
        <v>677</v>
      </c>
      <c r="G456" s="13" t="s">
        <v>357</v>
      </c>
      <c r="H456" s="3" t="s">
        <v>696</v>
      </c>
      <c r="J456" s="2">
        <v>878882</v>
      </c>
      <c r="L456" s="16" t="str">
        <f t="shared" si="18"/>
        <v>OPAC</v>
      </c>
    </row>
    <row r="457" spans="1:12" ht="40.5" x14ac:dyDescent="0.15">
      <c r="A457" s="1"/>
      <c r="B457" s="1" t="s">
        <v>3</v>
      </c>
      <c r="C457" s="20" t="s">
        <v>263</v>
      </c>
      <c r="D457" s="20" t="s">
        <v>266</v>
      </c>
      <c r="E457" s="20" t="s">
        <v>670</v>
      </c>
      <c r="F457" s="20" t="s">
        <v>677</v>
      </c>
      <c r="G457" s="13" t="s">
        <v>390</v>
      </c>
      <c r="H457" s="3" t="s">
        <v>696</v>
      </c>
      <c r="J457" s="2">
        <v>862090</v>
      </c>
      <c r="L457" s="16" t="str">
        <f t="shared" si="18"/>
        <v>OPAC</v>
      </c>
    </row>
    <row r="458" spans="1:12" ht="54" x14ac:dyDescent="0.15">
      <c r="A458" s="1"/>
      <c r="B458" s="1" t="s">
        <v>3</v>
      </c>
      <c r="C458" s="20" t="s">
        <v>22</v>
      </c>
      <c r="D458" s="20" t="s">
        <v>267</v>
      </c>
      <c r="E458" s="20" t="s">
        <v>670</v>
      </c>
      <c r="F458" s="20" t="s">
        <v>677</v>
      </c>
      <c r="G458" s="13" t="s">
        <v>373</v>
      </c>
      <c r="H458" s="3" t="s">
        <v>696</v>
      </c>
      <c r="J458" s="2">
        <v>844744</v>
      </c>
      <c r="L458" s="16" t="str">
        <f t="shared" si="18"/>
        <v>OPAC</v>
      </c>
    </row>
    <row r="459" spans="1:12" ht="27" x14ac:dyDescent="0.15">
      <c r="A459" s="1"/>
      <c r="B459" s="1" t="s">
        <v>3</v>
      </c>
      <c r="C459" s="20" t="s">
        <v>23</v>
      </c>
      <c r="D459" s="20" t="s">
        <v>28</v>
      </c>
      <c r="E459" s="20" t="s">
        <v>670</v>
      </c>
      <c r="F459" s="20" t="s">
        <v>677</v>
      </c>
      <c r="G459" s="13" t="s">
        <v>384</v>
      </c>
      <c r="H459" s="3" t="s">
        <v>696</v>
      </c>
      <c r="J459" s="2">
        <v>879135</v>
      </c>
      <c r="L459" s="16" t="str">
        <f t="shared" si="18"/>
        <v>OPAC</v>
      </c>
    </row>
    <row r="460" spans="1:12" ht="27" x14ac:dyDescent="0.15">
      <c r="A460" s="1"/>
      <c r="B460" s="1" t="s">
        <v>3</v>
      </c>
      <c r="C460" s="20" t="s">
        <v>268</v>
      </c>
      <c r="D460" s="20" t="s">
        <v>39</v>
      </c>
      <c r="E460" s="20" t="s">
        <v>672</v>
      </c>
      <c r="F460" s="20" t="s">
        <v>677</v>
      </c>
      <c r="G460" s="13" t="s">
        <v>612</v>
      </c>
      <c r="H460" s="3" t="s">
        <v>696</v>
      </c>
      <c r="J460" s="2">
        <v>795236</v>
      </c>
      <c r="L460" s="16" t="str">
        <f t="shared" si="18"/>
        <v>OPAC</v>
      </c>
    </row>
    <row r="461" spans="1:12" ht="27" x14ac:dyDescent="0.15">
      <c r="A461" s="1"/>
      <c r="B461" s="1" t="s">
        <v>3</v>
      </c>
      <c r="C461" s="20" t="s">
        <v>268</v>
      </c>
      <c r="D461" s="20" t="s">
        <v>39</v>
      </c>
      <c r="E461" s="20" t="s">
        <v>672</v>
      </c>
      <c r="F461" s="20" t="s">
        <v>677</v>
      </c>
      <c r="G461" s="13" t="s">
        <v>613</v>
      </c>
      <c r="H461" s="3" t="s">
        <v>696</v>
      </c>
      <c r="J461" s="2">
        <v>854869</v>
      </c>
      <c r="L461" s="16" t="str">
        <f t="shared" si="18"/>
        <v>OPAC</v>
      </c>
    </row>
    <row r="462" spans="1:12" ht="27" x14ac:dyDescent="0.15">
      <c r="A462" s="1"/>
      <c r="B462" s="1" t="s">
        <v>3</v>
      </c>
      <c r="C462" s="20" t="s">
        <v>23</v>
      </c>
      <c r="D462" s="20" t="s">
        <v>34</v>
      </c>
      <c r="E462" s="20" t="s">
        <v>670</v>
      </c>
      <c r="F462" s="20" t="s">
        <v>677</v>
      </c>
      <c r="G462" s="13" t="s">
        <v>436</v>
      </c>
      <c r="H462" s="3" t="s">
        <v>696</v>
      </c>
      <c r="J462" s="2">
        <v>878965</v>
      </c>
      <c r="L462" s="16" t="str">
        <f t="shared" si="18"/>
        <v>OPAC</v>
      </c>
    </row>
    <row r="463" spans="1:12" ht="27" x14ac:dyDescent="0.15">
      <c r="A463" s="1"/>
      <c r="B463" s="1" t="s">
        <v>3</v>
      </c>
      <c r="C463" s="20" t="s">
        <v>23</v>
      </c>
      <c r="D463" s="20" t="s">
        <v>40</v>
      </c>
      <c r="E463" s="20" t="s">
        <v>670</v>
      </c>
      <c r="F463" s="20" t="s">
        <v>677</v>
      </c>
      <c r="G463" s="13" t="s">
        <v>388</v>
      </c>
      <c r="H463" s="3" t="s">
        <v>696</v>
      </c>
      <c r="J463" s="2">
        <v>879197</v>
      </c>
      <c r="L463" s="16" t="str">
        <f t="shared" si="18"/>
        <v>OPAC</v>
      </c>
    </row>
    <row r="464" spans="1:12" ht="27" x14ac:dyDescent="0.15">
      <c r="A464" s="1"/>
      <c r="B464" s="1" t="s">
        <v>3</v>
      </c>
      <c r="C464" s="20" t="s">
        <v>22</v>
      </c>
      <c r="D464" s="20" t="s">
        <v>29</v>
      </c>
      <c r="E464" s="20" t="s">
        <v>670</v>
      </c>
      <c r="F464" s="20" t="s">
        <v>677</v>
      </c>
      <c r="G464" s="13" t="s">
        <v>354</v>
      </c>
      <c r="H464" s="3" t="s">
        <v>698</v>
      </c>
    </row>
    <row r="465" spans="1:12" ht="40.5" x14ac:dyDescent="0.15">
      <c r="A465" s="1"/>
      <c r="B465" s="1" t="s">
        <v>3</v>
      </c>
      <c r="C465" s="20" t="s">
        <v>23</v>
      </c>
      <c r="D465" s="20" t="s">
        <v>35</v>
      </c>
      <c r="E465" s="20" t="s">
        <v>670</v>
      </c>
      <c r="F465" s="20" t="s">
        <v>677</v>
      </c>
      <c r="G465" s="13" t="s">
        <v>718</v>
      </c>
      <c r="H465" s="3" t="s">
        <v>696</v>
      </c>
      <c r="J465" s="2">
        <v>879234</v>
      </c>
      <c r="L465" s="16" t="str">
        <f t="shared" ref="L465:L474" si="19">HYPERLINK("http://klibs1.kj.yamagata-u.ac.jp/mylimedio/search/search.do?keyword=%23ID%3D"&amp;J465,"OPAC")</f>
        <v>OPAC</v>
      </c>
    </row>
    <row r="466" spans="1:12" ht="27" x14ac:dyDescent="0.15">
      <c r="A466" s="1"/>
      <c r="B466" s="1" t="s">
        <v>3</v>
      </c>
      <c r="C466" s="20" t="s">
        <v>23</v>
      </c>
      <c r="D466" s="20" t="s">
        <v>35</v>
      </c>
      <c r="E466" s="20" t="s">
        <v>670</v>
      </c>
      <c r="F466" s="20" t="s">
        <v>677</v>
      </c>
      <c r="G466" s="13" t="s">
        <v>461</v>
      </c>
      <c r="H466" s="3" t="s">
        <v>696</v>
      </c>
      <c r="J466" s="2">
        <v>843135</v>
      </c>
      <c r="K466" s="2" t="s">
        <v>667</v>
      </c>
      <c r="L466" s="16" t="str">
        <f t="shared" si="19"/>
        <v>OPAC</v>
      </c>
    </row>
    <row r="467" spans="1:12" ht="27" x14ac:dyDescent="0.15">
      <c r="A467" s="1"/>
      <c r="B467" s="1" t="s">
        <v>3</v>
      </c>
      <c r="C467" s="20" t="s">
        <v>23</v>
      </c>
      <c r="D467" s="20" t="s">
        <v>35</v>
      </c>
      <c r="E467" s="20" t="s">
        <v>670</v>
      </c>
      <c r="F467" s="20" t="s">
        <v>677</v>
      </c>
      <c r="G467" s="13" t="s">
        <v>462</v>
      </c>
      <c r="H467" s="3" t="s">
        <v>696</v>
      </c>
      <c r="J467" s="2">
        <v>843137</v>
      </c>
      <c r="K467" s="2" t="s">
        <v>667</v>
      </c>
      <c r="L467" s="16" t="str">
        <f t="shared" si="19"/>
        <v>OPAC</v>
      </c>
    </row>
    <row r="468" spans="1:12" ht="40.5" x14ac:dyDescent="0.15">
      <c r="A468" s="1"/>
      <c r="B468" s="1" t="s">
        <v>3</v>
      </c>
      <c r="C468" s="20" t="s">
        <v>22</v>
      </c>
      <c r="D468" s="20" t="s">
        <v>27</v>
      </c>
      <c r="E468" s="20" t="s">
        <v>670</v>
      </c>
      <c r="F468" s="20" t="s">
        <v>677</v>
      </c>
      <c r="G468" s="13" t="s">
        <v>353</v>
      </c>
      <c r="H468" s="3" t="s">
        <v>696</v>
      </c>
      <c r="J468" s="2">
        <v>879123</v>
      </c>
      <c r="K468" s="2" t="s">
        <v>667</v>
      </c>
      <c r="L468" s="16" t="str">
        <f t="shared" si="19"/>
        <v>OPAC</v>
      </c>
    </row>
    <row r="469" spans="1:12" ht="27" x14ac:dyDescent="0.15">
      <c r="A469" s="1"/>
      <c r="B469" s="1" t="s">
        <v>3</v>
      </c>
      <c r="C469" s="20" t="s">
        <v>23</v>
      </c>
      <c r="D469" s="20" t="s">
        <v>28</v>
      </c>
      <c r="E469" s="20" t="s">
        <v>670</v>
      </c>
      <c r="F469" s="20" t="s">
        <v>677</v>
      </c>
      <c r="G469" s="13" t="s">
        <v>384</v>
      </c>
      <c r="H469" s="3" t="s">
        <v>696</v>
      </c>
      <c r="J469" s="2">
        <v>879135</v>
      </c>
      <c r="L469" s="16" t="str">
        <f t="shared" si="19"/>
        <v>OPAC</v>
      </c>
    </row>
    <row r="470" spans="1:12" ht="40.5" x14ac:dyDescent="0.15">
      <c r="A470" s="1"/>
      <c r="B470" s="1" t="s">
        <v>3</v>
      </c>
      <c r="C470" s="20" t="s">
        <v>22</v>
      </c>
      <c r="D470" s="20" t="s">
        <v>36</v>
      </c>
      <c r="E470" s="20" t="s">
        <v>670</v>
      </c>
      <c r="F470" s="20" t="s">
        <v>677</v>
      </c>
      <c r="G470" s="13" t="s">
        <v>357</v>
      </c>
      <c r="H470" s="3" t="s">
        <v>696</v>
      </c>
      <c r="J470" s="2">
        <v>878882</v>
      </c>
      <c r="L470" s="16" t="str">
        <f t="shared" si="19"/>
        <v>OPAC</v>
      </c>
    </row>
    <row r="471" spans="1:12" ht="27" x14ac:dyDescent="0.15">
      <c r="A471" s="1"/>
      <c r="B471" s="1" t="s">
        <v>3</v>
      </c>
      <c r="C471" s="20" t="s">
        <v>269</v>
      </c>
      <c r="D471" s="20" t="s">
        <v>181</v>
      </c>
      <c r="E471" s="20" t="s">
        <v>672</v>
      </c>
      <c r="F471" s="20" t="s">
        <v>677</v>
      </c>
      <c r="G471" s="13" t="s">
        <v>437</v>
      </c>
      <c r="H471" s="3" t="s">
        <v>696</v>
      </c>
      <c r="J471" s="2">
        <v>731926</v>
      </c>
      <c r="L471" s="16" t="str">
        <f t="shared" si="19"/>
        <v>OPAC</v>
      </c>
    </row>
    <row r="472" spans="1:12" x14ac:dyDescent="0.15">
      <c r="A472" s="1"/>
      <c r="B472" s="1" t="s">
        <v>3</v>
      </c>
      <c r="C472" s="20" t="s">
        <v>270</v>
      </c>
      <c r="D472" s="20" t="s">
        <v>164</v>
      </c>
      <c r="E472" s="20" t="s">
        <v>672</v>
      </c>
      <c r="F472" s="20" t="s">
        <v>677</v>
      </c>
      <c r="G472" s="13" t="s">
        <v>614</v>
      </c>
      <c r="H472" s="3" t="s">
        <v>696</v>
      </c>
      <c r="J472" s="2">
        <v>867067</v>
      </c>
      <c r="K472" s="2" t="s">
        <v>667</v>
      </c>
      <c r="L472" s="16" t="str">
        <f t="shared" si="19"/>
        <v>OPAC</v>
      </c>
    </row>
    <row r="473" spans="1:12" x14ac:dyDescent="0.15">
      <c r="A473" s="1"/>
      <c r="B473" s="1" t="s">
        <v>3</v>
      </c>
      <c r="C473" s="20" t="s">
        <v>270</v>
      </c>
      <c r="D473" s="20" t="s">
        <v>164</v>
      </c>
      <c r="E473" s="20" t="s">
        <v>672</v>
      </c>
      <c r="F473" s="20" t="s">
        <v>677</v>
      </c>
      <c r="G473" s="13" t="s">
        <v>615</v>
      </c>
      <c r="H473" s="3" t="s">
        <v>696</v>
      </c>
      <c r="J473" s="2">
        <v>131866</v>
      </c>
      <c r="K473" s="2" t="s">
        <v>667</v>
      </c>
      <c r="L473" s="16" t="str">
        <f t="shared" si="19"/>
        <v>OPAC</v>
      </c>
    </row>
    <row r="474" spans="1:12" ht="27" x14ac:dyDescent="0.15">
      <c r="A474" s="1"/>
      <c r="B474" s="1" t="s">
        <v>3</v>
      </c>
      <c r="C474" s="20" t="s">
        <v>271</v>
      </c>
      <c r="D474" s="20" t="s">
        <v>272</v>
      </c>
      <c r="E474" s="20" t="s">
        <v>672</v>
      </c>
      <c r="F474" s="20" t="s">
        <v>677</v>
      </c>
      <c r="G474" s="13" t="s">
        <v>374</v>
      </c>
      <c r="H474" s="3" t="s">
        <v>696</v>
      </c>
      <c r="J474" s="2">
        <v>348686</v>
      </c>
      <c r="L474" s="16" t="str">
        <f t="shared" si="19"/>
        <v>OPAC</v>
      </c>
    </row>
    <row r="475" spans="1:12" ht="27" x14ac:dyDescent="0.15">
      <c r="A475" s="1"/>
      <c r="B475" s="1" t="s">
        <v>3</v>
      </c>
      <c r="C475" s="20" t="s">
        <v>273</v>
      </c>
      <c r="D475" s="20" t="s">
        <v>54</v>
      </c>
      <c r="E475" s="20" t="s">
        <v>672</v>
      </c>
      <c r="F475" s="20" t="s">
        <v>677</v>
      </c>
      <c r="G475" s="13" t="s">
        <v>438</v>
      </c>
      <c r="H475" s="3" t="s">
        <v>698</v>
      </c>
      <c r="J475" s="2" t="s">
        <v>667</v>
      </c>
      <c r="K475" s="2" t="s">
        <v>667</v>
      </c>
    </row>
    <row r="476" spans="1:12" ht="27" x14ac:dyDescent="0.15">
      <c r="A476" s="1"/>
      <c r="B476" s="1" t="s">
        <v>3</v>
      </c>
      <c r="C476" s="20" t="s">
        <v>271</v>
      </c>
      <c r="D476" s="20" t="s">
        <v>274</v>
      </c>
      <c r="E476" s="20" t="s">
        <v>673</v>
      </c>
      <c r="F476" s="20" t="s">
        <v>677</v>
      </c>
      <c r="G476" s="13" t="s">
        <v>439</v>
      </c>
      <c r="H476" s="3" t="s">
        <v>696</v>
      </c>
      <c r="J476" s="2">
        <v>348686</v>
      </c>
      <c r="K476" s="2" t="s">
        <v>667</v>
      </c>
      <c r="L476" s="16" t="str">
        <f>HYPERLINK("http://klibs1.kj.yamagata-u.ac.jp/mylimedio/search/search.do?keyword=%23ID%3D"&amp;J476,"OPAC")</f>
        <v>OPAC</v>
      </c>
    </row>
    <row r="477" spans="1:12" ht="27" x14ac:dyDescent="0.15">
      <c r="A477" s="1"/>
      <c r="B477" s="1" t="s">
        <v>3</v>
      </c>
      <c r="C477" s="20" t="s">
        <v>271</v>
      </c>
      <c r="D477" s="20" t="s">
        <v>214</v>
      </c>
      <c r="E477" s="20" t="s">
        <v>673</v>
      </c>
      <c r="F477" s="20" t="s">
        <v>677</v>
      </c>
      <c r="G477" s="13" t="s">
        <v>439</v>
      </c>
      <c r="H477" s="3" t="s">
        <v>696</v>
      </c>
      <c r="J477" s="2">
        <v>348686</v>
      </c>
      <c r="K477" s="2" t="s">
        <v>667</v>
      </c>
      <c r="L477" s="16" t="str">
        <f>HYPERLINK("http://klibs1.kj.yamagata-u.ac.jp/mylimedio/search/search.do?keyword=%23ID%3D"&amp;J477,"OPAC")</f>
        <v>OPAC</v>
      </c>
    </row>
    <row r="478" spans="1:12" ht="27" x14ac:dyDescent="0.15">
      <c r="A478" s="1"/>
      <c r="B478" s="1" t="s">
        <v>3</v>
      </c>
      <c r="C478" s="20" t="s">
        <v>275</v>
      </c>
      <c r="D478" s="20" t="s">
        <v>276</v>
      </c>
      <c r="E478" s="20" t="s">
        <v>673</v>
      </c>
      <c r="F478" s="20" t="s">
        <v>677</v>
      </c>
      <c r="G478" s="13" t="s">
        <v>616</v>
      </c>
      <c r="H478" s="3" t="s">
        <v>696</v>
      </c>
      <c r="J478" s="2">
        <v>861913</v>
      </c>
      <c r="K478" s="2" t="s">
        <v>667</v>
      </c>
      <c r="L478" s="16" t="str">
        <f>HYPERLINK("http://klibs1.kj.yamagata-u.ac.jp/mylimedio/search/search.do?keyword=%23ID%3D"&amp;J478,"OPAC")</f>
        <v>OPAC</v>
      </c>
    </row>
    <row r="479" spans="1:12" ht="27" x14ac:dyDescent="0.15">
      <c r="A479" s="1"/>
      <c r="B479" s="1" t="s">
        <v>3</v>
      </c>
      <c r="C479" s="20" t="s">
        <v>275</v>
      </c>
      <c r="D479" s="20" t="s">
        <v>276</v>
      </c>
      <c r="E479" s="20" t="s">
        <v>673</v>
      </c>
      <c r="F479" s="20" t="s">
        <v>677</v>
      </c>
      <c r="G479" s="13" t="s">
        <v>617</v>
      </c>
      <c r="H479" s="3" t="s">
        <v>698</v>
      </c>
      <c r="J479" s="2" t="s">
        <v>667</v>
      </c>
      <c r="K479" s="2" t="s">
        <v>667</v>
      </c>
    </row>
    <row r="480" spans="1:12" ht="27" x14ac:dyDescent="0.15">
      <c r="A480" s="1"/>
      <c r="B480" s="1" t="s">
        <v>3</v>
      </c>
      <c r="C480" s="20" t="s">
        <v>275</v>
      </c>
      <c r="D480" s="20" t="s">
        <v>276</v>
      </c>
      <c r="E480" s="20" t="s">
        <v>673</v>
      </c>
      <c r="F480" s="20" t="s">
        <v>677</v>
      </c>
      <c r="G480" s="13" t="s">
        <v>618</v>
      </c>
      <c r="H480" s="3" t="s">
        <v>696</v>
      </c>
      <c r="J480" s="2">
        <v>142543</v>
      </c>
      <c r="K480" s="2" t="s">
        <v>667</v>
      </c>
      <c r="L480" s="16" t="str">
        <f>HYPERLINK("http://klibs1.kj.yamagata-u.ac.jp/mylimedio/search/search.do?keyword=%23ID%3D"&amp;J480,"OPAC")</f>
        <v>OPAC</v>
      </c>
    </row>
    <row r="481" spans="1:12" ht="27" x14ac:dyDescent="0.15">
      <c r="A481" s="1"/>
      <c r="B481" s="1" t="s">
        <v>3</v>
      </c>
      <c r="C481" s="20" t="s">
        <v>275</v>
      </c>
      <c r="D481" s="20" t="s">
        <v>276</v>
      </c>
      <c r="E481" s="20" t="s">
        <v>673</v>
      </c>
      <c r="F481" s="20" t="s">
        <v>677</v>
      </c>
      <c r="G481" s="13" t="s">
        <v>619</v>
      </c>
      <c r="H481" s="3" t="s">
        <v>696</v>
      </c>
      <c r="J481" s="2">
        <v>150047</v>
      </c>
      <c r="K481" s="2" t="s">
        <v>667</v>
      </c>
      <c r="L481" s="16" t="str">
        <f>HYPERLINK("http://klibs1.kj.yamagata-u.ac.jp/mylimedio/search/search.do?keyword=%23ID%3D"&amp;J481,"OPAC")</f>
        <v>OPAC</v>
      </c>
    </row>
    <row r="482" spans="1:12" ht="27" x14ac:dyDescent="0.15">
      <c r="A482" s="1"/>
      <c r="B482" s="1" t="s">
        <v>3</v>
      </c>
      <c r="C482" s="20" t="s">
        <v>275</v>
      </c>
      <c r="D482" s="20" t="s">
        <v>276</v>
      </c>
      <c r="E482" s="20" t="s">
        <v>673</v>
      </c>
      <c r="F482" s="20" t="s">
        <v>677</v>
      </c>
      <c r="G482" s="13" t="s">
        <v>620</v>
      </c>
      <c r="H482" s="3" t="s">
        <v>696</v>
      </c>
      <c r="J482" s="2">
        <v>756736</v>
      </c>
      <c r="K482" s="2" t="s">
        <v>667</v>
      </c>
      <c r="L482" s="16" t="str">
        <f>HYPERLINK("http://klibs1.kj.yamagata-u.ac.jp/mylimedio/search/search.do?keyword=%23ID%3D"&amp;J482,"OPAC")</f>
        <v>OPAC</v>
      </c>
    </row>
    <row r="483" spans="1:12" ht="27" x14ac:dyDescent="0.15">
      <c r="A483" s="1"/>
      <c r="B483" s="1" t="s">
        <v>3</v>
      </c>
      <c r="C483" s="20" t="s">
        <v>275</v>
      </c>
      <c r="D483" s="20" t="s">
        <v>276</v>
      </c>
      <c r="E483" s="20" t="s">
        <v>673</v>
      </c>
      <c r="F483" s="20" t="s">
        <v>677</v>
      </c>
      <c r="G483" s="13" t="s">
        <v>621</v>
      </c>
      <c r="H483" s="3" t="s">
        <v>696</v>
      </c>
      <c r="J483" s="2">
        <v>172961</v>
      </c>
      <c r="K483" s="2" t="s">
        <v>667</v>
      </c>
      <c r="L483" s="16" t="str">
        <f>HYPERLINK("http://klibs1.kj.yamagata-u.ac.jp/mylimedio/search/search.do?keyword=%23ID%3D"&amp;J483,"OPAC")</f>
        <v>OPAC</v>
      </c>
    </row>
    <row r="484" spans="1:12" ht="27" x14ac:dyDescent="0.15">
      <c r="A484" s="1"/>
      <c r="B484" s="1" t="s">
        <v>3</v>
      </c>
      <c r="C484" s="20" t="s">
        <v>275</v>
      </c>
      <c r="D484" s="20" t="s">
        <v>276</v>
      </c>
      <c r="E484" s="20" t="s">
        <v>673</v>
      </c>
      <c r="F484" s="20" t="s">
        <v>677</v>
      </c>
      <c r="G484" s="13" t="s">
        <v>749</v>
      </c>
      <c r="H484" s="3" t="s">
        <v>698</v>
      </c>
      <c r="J484" s="2" t="s">
        <v>667</v>
      </c>
      <c r="K484" s="2" t="s">
        <v>667</v>
      </c>
    </row>
    <row r="485" spans="1:12" ht="27" x14ac:dyDescent="0.15">
      <c r="A485" s="1"/>
      <c r="B485" s="1" t="s">
        <v>3</v>
      </c>
      <c r="C485" s="20" t="s">
        <v>275</v>
      </c>
      <c r="D485" s="20" t="s">
        <v>276</v>
      </c>
      <c r="E485" s="20" t="s">
        <v>673</v>
      </c>
      <c r="F485" s="20" t="s">
        <v>677</v>
      </c>
      <c r="G485" s="13" t="s">
        <v>622</v>
      </c>
      <c r="H485" s="3" t="s">
        <v>696</v>
      </c>
      <c r="J485" s="2">
        <v>773322</v>
      </c>
      <c r="K485" s="2" t="s">
        <v>667</v>
      </c>
      <c r="L485" s="16" t="str">
        <f t="shared" ref="L485:L491" si="20">HYPERLINK("http://klibs1.kj.yamagata-u.ac.jp/mylimedio/search/search.do?keyword=%23ID%3D"&amp;J485,"OPAC")</f>
        <v>OPAC</v>
      </c>
    </row>
    <row r="486" spans="1:12" ht="27" x14ac:dyDescent="0.15">
      <c r="A486" s="1"/>
      <c r="B486" s="1" t="s">
        <v>3</v>
      </c>
      <c r="C486" s="20" t="s">
        <v>275</v>
      </c>
      <c r="D486" s="20" t="s">
        <v>276</v>
      </c>
      <c r="E486" s="20" t="s">
        <v>673</v>
      </c>
      <c r="F486" s="20" t="s">
        <v>677</v>
      </c>
      <c r="G486" s="13" t="s">
        <v>623</v>
      </c>
      <c r="H486" s="3" t="s">
        <v>696</v>
      </c>
      <c r="J486" s="2">
        <v>796455</v>
      </c>
      <c r="L486" s="16" t="str">
        <f t="shared" si="20"/>
        <v>OPAC</v>
      </c>
    </row>
    <row r="487" spans="1:12" ht="27" x14ac:dyDescent="0.15">
      <c r="A487" s="1"/>
      <c r="B487" s="1" t="s">
        <v>3</v>
      </c>
      <c r="C487" s="20" t="s">
        <v>118</v>
      </c>
      <c r="D487" s="20" t="s">
        <v>182</v>
      </c>
      <c r="E487" s="20" t="s">
        <v>672</v>
      </c>
      <c r="F487" s="20" t="s">
        <v>677</v>
      </c>
      <c r="G487" s="13" t="s">
        <v>762</v>
      </c>
      <c r="H487" s="3" t="s">
        <v>696</v>
      </c>
      <c r="J487" s="2">
        <v>878889</v>
      </c>
      <c r="L487" s="16" t="str">
        <f t="shared" si="20"/>
        <v>OPAC</v>
      </c>
    </row>
    <row r="488" spans="1:12" ht="27" x14ac:dyDescent="0.15">
      <c r="A488" s="1"/>
      <c r="B488" s="1" t="s">
        <v>3</v>
      </c>
      <c r="C488" s="20" t="s">
        <v>277</v>
      </c>
      <c r="D488" s="20" t="s">
        <v>278</v>
      </c>
      <c r="E488" s="20" t="s">
        <v>672</v>
      </c>
      <c r="F488" s="20" t="s">
        <v>677</v>
      </c>
      <c r="G488" s="13" t="s">
        <v>375</v>
      </c>
      <c r="H488" s="3" t="s">
        <v>696</v>
      </c>
      <c r="J488" s="2">
        <v>854867</v>
      </c>
      <c r="L488" s="16" t="str">
        <f t="shared" si="20"/>
        <v>OPAC</v>
      </c>
    </row>
    <row r="489" spans="1:12" ht="54" x14ac:dyDescent="0.15">
      <c r="A489" s="1"/>
      <c r="B489" s="1" t="s">
        <v>3</v>
      </c>
      <c r="C489" s="20" t="s">
        <v>279</v>
      </c>
      <c r="D489" s="20" t="s">
        <v>233</v>
      </c>
      <c r="E489" s="20" t="s">
        <v>672</v>
      </c>
      <c r="F489" s="20" t="s">
        <v>677</v>
      </c>
      <c r="G489" s="13" t="s">
        <v>589</v>
      </c>
      <c r="H489" s="3" t="s">
        <v>696</v>
      </c>
      <c r="J489" s="2">
        <v>875397</v>
      </c>
      <c r="L489" s="16" t="str">
        <f t="shared" si="20"/>
        <v>OPAC</v>
      </c>
    </row>
    <row r="490" spans="1:12" ht="54" x14ac:dyDescent="0.15">
      <c r="A490" s="1"/>
      <c r="B490" s="1" t="s">
        <v>3</v>
      </c>
      <c r="C490" s="20" t="s">
        <v>279</v>
      </c>
      <c r="D490" s="20" t="s">
        <v>233</v>
      </c>
      <c r="E490" s="20" t="s">
        <v>672</v>
      </c>
      <c r="F490" s="20" t="s">
        <v>677</v>
      </c>
      <c r="G490" s="13" t="s">
        <v>590</v>
      </c>
      <c r="H490" s="3" t="s">
        <v>696</v>
      </c>
      <c r="J490" s="2">
        <v>835039</v>
      </c>
      <c r="L490" s="16" t="str">
        <f t="shared" si="20"/>
        <v>OPAC</v>
      </c>
    </row>
    <row r="491" spans="1:12" ht="54" x14ac:dyDescent="0.15">
      <c r="A491" s="1"/>
      <c r="B491" s="1" t="s">
        <v>3</v>
      </c>
      <c r="C491" s="20" t="s">
        <v>279</v>
      </c>
      <c r="D491" s="20" t="s">
        <v>233</v>
      </c>
      <c r="E491" s="20" t="s">
        <v>672</v>
      </c>
      <c r="F491" s="20" t="s">
        <v>677</v>
      </c>
      <c r="G491" s="13" t="s">
        <v>591</v>
      </c>
      <c r="H491" s="3" t="s">
        <v>696</v>
      </c>
      <c r="J491" s="2">
        <v>875384</v>
      </c>
      <c r="L491" s="16" t="str">
        <f t="shared" si="20"/>
        <v>OPAC</v>
      </c>
    </row>
    <row r="492" spans="1:12" ht="27" x14ac:dyDescent="0.15">
      <c r="A492" s="1"/>
      <c r="B492" s="1" t="s">
        <v>3</v>
      </c>
      <c r="C492" s="20" t="s">
        <v>280</v>
      </c>
      <c r="D492" s="20" t="s">
        <v>57</v>
      </c>
      <c r="E492" s="20" t="s">
        <v>672</v>
      </c>
      <c r="F492" s="20" t="s">
        <v>677</v>
      </c>
      <c r="G492" s="13" t="s">
        <v>463</v>
      </c>
      <c r="H492" s="3" t="s">
        <v>698</v>
      </c>
      <c r="J492" s="2" t="s">
        <v>667</v>
      </c>
      <c r="K492" s="2" t="s">
        <v>667</v>
      </c>
    </row>
    <row r="493" spans="1:12" ht="27" x14ac:dyDescent="0.15">
      <c r="A493" s="1"/>
      <c r="B493" s="1" t="s">
        <v>3</v>
      </c>
      <c r="C493" s="20" t="s">
        <v>280</v>
      </c>
      <c r="D493" s="20" t="s">
        <v>57</v>
      </c>
      <c r="E493" s="20" t="s">
        <v>672</v>
      </c>
      <c r="F493" s="20" t="s">
        <v>677</v>
      </c>
      <c r="G493" s="13" t="s">
        <v>464</v>
      </c>
      <c r="H493" s="3" t="s">
        <v>696</v>
      </c>
      <c r="J493" s="2">
        <v>879108</v>
      </c>
      <c r="L493" s="16" t="str">
        <f>HYPERLINK("http://klibs1.kj.yamagata-u.ac.jp/mylimedio/search/search.do?keyword=%23ID%3D"&amp;J493,"OPAC")</f>
        <v>OPAC</v>
      </c>
    </row>
    <row r="494" spans="1:12" ht="27" x14ac:dyDescent="0.15">
      <c r="A494" s="1"/>
      <c r="B494" s="1" t="s">
        <v>3</v>
      </c>
      <c r="C494" s="20" t="s">
        <v>281</v>
      </c>
      <c r="D494" s="20" t="s">
        <v>59</v>
      </c>
      <c r="E494" s="20" t="s">
        <v>672</v>
      </c>
      <c r="F494" s="20" t="s">
        <v>677</v>
      </c>
      <c r="G494" s="13" t="s">
        <v>690</v>
      </c>
      <c r="H494" s="3" t="s">
        <v>696</v>
      </c>
      <c r="J494" s="2">
        <v>765592</v>
      </c>
      <c r="L494" s="16" t="str">
        <f>HYPERLINK("http://klibs1.kj.yamagata-u.ac.jp/mylimedio/search/search.do?keyword=%23ID%3D"&amp;J494,"OPAC")</f>
        <v>OPAC</v>
      </c>
    </row>
    <row r="495" spans="1:12" ht="27" x14ac:dyDescent="0.15">
      <c r="A495" s="1"/>
      <c r="B495" s="1" t="s">
        <v>3</v>
      </c>
      <c r="C495" s="20" t="s">
        <v>281</v>
      </c>
      <c r="D495" s="20" t="s">
        <v>59</v>
      </c>
      <c r="E495" s="20" t="s">
        <v>672</v>
      </c>
      <c r="F495" s="20" t="s">
        <v>677</v>
      </c>
      <c r="G495" s="13" t="s">
        <v>689</v>
      </c>
      <c r="H495" s="3" t="s">
        <v>696</v>
      </c>
      <c r="J495" s="2">
        <v>879108</v>
      </c>
      <c r="L495" s="16" t="str">
        <f>HYPERLINK("http://klibs1.kj.yamagata-u.ac.jp/mylimedio/search/search.do?keyword=%23ID%3D"&amp;J495,"OPAC")</f>
        <v>OPAC</v>
      </c>
    </row>
    <row r="496" spans="1:12" ht="40.5" x14ac:dyDescent="0.15">
      <c r="A496" s="1"/>
      <c r="B496" s="1" t="s">
        <v>3</v>
      </c>
      <c r="C496" s="20" t="s">
        <v>282</v>
      </c>
      <c r="D496" s="20" t="s">
        <v>283</v>
      </c>
      <c r="E496" s="20" t="s">
        <v>672</v>
      </c>
      <c r="F496" s="20" t="s">
        <v>677</v>
      </c>
      <c r="G496" s="13" t="s">
        <v>704</v>
      </c>
      <c r="H496" s="3" t="s">
        <v>698</v>
      </c>
    </row>
    <row r="497" spans="1:12" ht="40.5" x14ac:dyDescent="0.15">
      <c r="A497" s="1"/>
      <c r="B497" s="1" t="s">
        <v>3</v>
      </c>
      <c r="C497" s="20" t="s">
        <v>282</v>
      </c>
      <c r="D497" s="20" t="s">
        <v>283</v>
      </c>
      <c r="E497" s="20" t="s">
        <v>672</v>
      </c>
      <c r="F497" s="20" t="s">
        <v>677</v>
      </c>
      <c r="G497" s="13" t="s">
        <v>624</v>
      </c>
      <c r="H497" s="3" t="s">
        <v>696</v>
      </c>
      <c r="J497" s="2">
        <v>879108</v>
      </c>
      <c r="L497" s="16" t="str">
        <f>HYPERLINK("http://klibs1.kj.yamagata-u.ac.jp/mylimedio/search/search.do?keyword=%23ID%3D"&amp;J497,"OPAC")</f>
        <v>OPAC</v>
      </c>
    </row>
    <row r="498" spans="1:12" ht="27" x14ac:dyDescent="0.15">
      <c r="A498" s="1"/>
      <c r="B498" s="1" t="s">
        <v>3</v>
      </c>
      <c r="C498" s="20" t="s">
        <v>284</v>
      </c>
      <c r="D498" s="20" t="s">
        <v>63</v>
      </c>
      <c r="E498" s="20" t="s">
        <v>674</v>
      </c>
      <c r="F498" s="20" t="s">
        <v>677</v>
      </c>
      <c r="G498" s="13" t="s">
        <v>469</v>
      </c>
      <c r="H498" s="3" t="s">
        <v>698</v>
      </c>
    </row>
    <row r="499" spans="1:12" ht="27" x14ac:dyDescent="0.15">
      <c r="A499" s="1"/>
      <c r="B499" s="1" t="s">
        <v>3</v>
      </c>
      <c r="C499" s="20" t="s">
        <v>284</v>
      </c>
      <c r="D499" s="20" t="s">
        <v>63</v>
      </c>
      <c r="E499" s="20" t="s">
        <v>674</v>
      </c>
      <c r="F499" s="20" t="s">
        <v>677</v>
      </c>
      <c r="G499" s="13" t="s">
        <v>473</v>
      </c>
      <c r="H499" s="3" t="s">
        <v>696</v>
      </c>
      <c r="J499" s="2">
        <v>778949</v>
      </c>
      <c r="L499" s="16" t="str">
        <f t="shared" ref="L499:L509" si="21">HYPERLINK("http://klibs1.kj.yamagata-u.ac.jp/mylimedio/search/search.do?keyword=%23ID%3D"&amp;J499,"OPAC")</f>
        <v>OPAC</v>
      </c>
    </row>
    <row r="500" spans="1:12" ht="27" x14ac:dyDescent="0.15">
      <c r="A500" s="1"/>
      <c r="B500" s="1" t="s">
        <v>3</v>
      </c>
      <c r="C500" s="20" t="s">
        <v>284</v>
      </c>
      <c r="D500" s="20" t="s">
        <v>63</v>
      </c>
      <c r="E500" s="20" t="s">
        <v>674</v>
      </c>
      <c r="F500" s="20" t="s">
        <v>677</v>
      </c>
      <c r="G500" s="13" t="s">
        <v>471</v>
      </c>
      <c r="H500" s="3" t="s">
        <v>696</v>
      </c>
      <c r="J500" s="2">
        <v>801899</v>
      </c>
      <c r="L500" s="16" t="str">
        <f t="shared" si="21"/>
        <v>OPAC</v>
      </c>
    </row>
    <row r="501" spans="1:12" ht="27" x14ac:dyDescent="0.15">
      <c r="A501" s="1"/>
      <c r="B501" s="1" t="s">
        <v>3</v>
      </c>
      <c r="C501" s="20" t="s">
        <v>284</v>
      </c>
      <c r="D501" s="20" t="s">
        <v>63</v>
      </c>
      <c r="E501" s="20" t="s">
        <v>674</v>
      </c>
      <c r="F501" s="20" t="s">
        <v>677</v>
      </c>
      <c r="G501" s="13" t="s">
        <v>625</v>
      </c>
      <c r="H501" s="3" t="s">
        <v>696</v>
      </c>
      <c r="J501" s="2">
        <v>875386</v>
      </c>
      <c r="K501" s="2" t="s">
        <v>667</v>
      </c>
      <c r="L501" s="16" t="str">
        <f t="shared" si="21"/>
        <v>OPAC</v>
      </c>
    </row>
    <row r="502" spans="1:12" ht="27" x14ac:dyDescent="0.15">
      <c r="A502" s="1"/>
      <c r="B502" s="1" t="s">
        <v>3</v>
      </c>
      <c r="C502" s="20" t="s">
        <v>284</v>
      </c>
      <c r="D502" s="20" t="s">
        <v>64</v>
      </c>
      <c r="E502" s="20" t="s">
        <v>672</v>
      </c>
      <c r="F502" s="20" t="s">
        <v>677</v>
      </c>
      <c r="G502" s="13" t="s">
        <v>392</v>
      </c>
      <c r="H502" s="3" t="s">
        <v>696</v>
      </c>
      <c r="J502" s="2">
        <v>879132</v>
      </c>
      <c r="L502" s="16" t="str">
        <f t="shared" si="21"/>
        <v>OPAC</v>
      </c>
    </row>
    <row r="503" spans="1:12" ht="27" x14ac:dyDescent="0.15">
      <c r="A503" s="1"/>
      <c r="B503" s="1" t="s">
        <v>3</v>
      </c>
      <c r="C503" s="20" t="s">
        <v>284</v>
      </c>
      <c r="D503" s="20" t="s">
        <v>64</v>
      </c>
      <c r="E503" s="20" t="s">
        <v>672</v>
      </c>
      <c r="F503" s="20" t="s">
        <v>677</v>
      </c>
      <c r="G503" s="13" t="s">
        <v>473</v>
      </c>
      <c r="H503" s="3" t="s">
        <v>696</v>
      </c>
      <c r="J503" s="2">
        <v>778949</v>
      </c>
      <c r="L503" s="16" t="str">
        <f t="shared" si="21"/>
        <v>OPAC</v>
      </c>
    </row>
    <row r="504" spans="1:12" ht="27" x14ac:dyDescent="0.15">
      <c r="A504" s="1"/>
      <c r="B504" s="1" t="s">
        <v>3</v>
      </c>
      <c r="C504" s="20" t="s">
        <v>284</v>
      </c>
      <c r="D504" s="20" t="s">
        <v>64</v>
      </c>
      <c r="E504" s="20" t="s">
        <v>672</v>
      </c>
      <c r="F504" s="20" t="s">
        <v>677</v>
      </c>
      <c r="G504" s="13" t="s">
        <v>471</v>
      </c>
      <c r="H504" s="3" t="s">
        <v>696</v>
      </c>
      <c r="J504" s="2">
        <v>801899</v>
      </c>
      <c r="L504" s="16" t="str">
        <f t="shared" si="21"/>
        <v>OPAC</v>
      </c>
    </row>
    <row r="505" spans="1:12" ht="27" x14ac:dyDescent="0.15">
      <c r="A505" s="1"/>
      <c r="B505" s="1" t="s">
        <v>3</v>
      </c>
      <c r="C505" s="20" t="s">
        <v>284</v>
      </c>
      <c r="D505" s="20" t="s">
        <v>64</v>
      </c>
      <c r="E505" s="20" t="s">
        <v>672</v>
      </c>
      <c r="F505" s="20" t="s">
        <v>677</v>
      </c>
      <c r="G505" s="13" t="s">
        <v>626</v>
      </c>
      <c r="H505" s="3" t="s">
        <v>696</v>
      </c>
      <c r="J505" s="2">
        <v>835070</v>
      </c>
      <c r="L505" s="16" t="str">
        <f t="shared" si="21"/>
        <v>OPAC</v>
      </c>
    </row>
    <row r="506" spans="1:12" ht="27" x14ac:dyDescent="0.15">
      <c r="A506" s="1"/>
      <c r="B506" s="1" t="s">
        <v>3</v>
      </c>
      <c r="C506" s="20" t="s">
        <v>284</v>
      </c>
      <c r="D506" s="20" t="s">
        <v>64</v>
      </c>
      <c r="E506" s="20" t="s">
        <v>672</v>
      </c>
      <c r="F506" s="20" t="s">
        <v>677</v>
      </c>
      <c r="G506" s="13" t="s">
        <v>627</v>
      </c>
      <c r="H506" s="3" t="s">
        <v>696</v>
      </c>
      <c r="J506" s="2">
        <v>865976</v>
      </c>
      <c r="L506" s="16" t="str">
        <f t="shared" si="21"/>
        <v>OPAC</v>
      </c>
    </row>
    <row r="507" spans="1:12" ht="27" x14ac:dyDescent="0.15">
      <c r="A507" s="1"/>
      <c r="B507" s="1" t="s">
        <v>3</v>
      </c>
      <c r="C507" s="20" t="s">
        <v>284</v>
      </c>
      <c r="D507" s="20" t="s">
        <v>65</v>
      </c>
      <c r="E507" s="20" t="s">
        <v>672</v>
      </c>
      <c r="F507" s="20" t="s">
        <v>677</v>
      </c>
      <c r="G507" s="13" t="s">
        <v>472</v>
      </c>
      <c r="H507" s="3" t="s">
        <v>696</v>
      </c>
      <c r="J507" s="2">
        <v>879130</v>
      </c>
      <c r="L507" s="16" t="str">
        <f t="shared" si="21"/>
        <v>OPAC</v>
      </c>
    </row>
    <row r="508" spans="1:12" ht="27" x14ac:dyDescent="0.15">
      <c r="A508" s="1"/>
      <c r="B508" s="1" t="s">
        <v>3</v>
      </c>
      <c r="C508" s="20" t="s">
        <v>284</v>
      </c>
      <c r="D508" s="20" t="s">
        <v>65</v>
      </c>
      <c r="E508" s="20" t="s">
        <v>672</v>
      </c>
      <c r="F508" s="20" t="s">
        <v>677</v>
      </c>
      <c r="G508" s="13" t="s">
        <v>473</v>
      </c>
      <c r="H508" s="3" t="s">
        <v>696</v>
      </c>
      <c r="J508" s="2">
        <v>778949</v>
      </c>
      <c r="L508" s="16" t="str">
        <f t="shared" si="21"/>
        <v>OPAC</v>
      </c>
    </row>
    <row r="509" spans="1:12" ht="27" x14ac:dyDescent="0.15">
      <c r="A509" s="1"/>
      <c r="B509" s="1" t="s">
        <v>3</v>
      </c>
      <c r="C509" s="20" t="s">
        <v>284</v>
      </c>
      <c r="D509" s="20" t="s">
        <v>65</v>
      </c>
      <c r="E509" s="20" t="s">
        <v>672</v>
      </c>
      <c r="F509" s="20" t="s">
        <v>677</v>
      </c>
      <c r="G509" s="13" t="s">
        <v>471</v>
      </c>
      <c r="H509" s="3" t="s">
        <v>696</v>
      </c>
      <c r="J509" s="2">
        <v>801899</v>
      </c>
      <c r="L509" s="16" t="str">
        <f t="shared" si="21"/>
        <v>OPAC</v>
      </c>
    </row>
    <row r="510" spans="1:12" x14ac:dyDescent="0.15">
      <c r="A510" s="1"/>
      <c r="B510" s="1" t="s">
        <v>3</v>
      </c>
      <c r="C510" s="20" t="s">
        <v>285</v>
      </c>
      <c r="D510" s="20" t="s">
        <v>67</v>
      </c>
      <c r="E510" s="20" t="s">
        <v>672</v>
      </c>
      <c r="F510" s="20" t="s">
        <v>677</v>
      </c>
      <c r="G510" s="13" t="s">
        <v>358</v>
      </c>
      <c r="H510" s="3" t="s">
        <v>698</v>
      </c>
      <c r="J510" s="2" t="s">
        <v>667</v>
      </c>
      <c r="K510" s="2" t="s">
        <v>667</v>
      </c>
    </row>
    <row r="511" spans="1:12" ht="27" x14ac:dyDescent="0.15">
      <c r="A511" s="1"/>
      <c r="B511" s="1" t="s">
        <v>3</v>
      </c>
      <c r="C511" s="20" t="s">
        <v>286</v>
      </c>
      <c r="D511" s="20" t="s">
        <v>287</v>
      </c>
      <c r="E511" s="20" t="s">
        <v>672</v>
      </c>
      <c r="F511" s="20" t="s">
        <v>677</v>
      </c>
      <c r="G511" s="13" t="s">
        <v>440</v>
      </c>
      <c r="H511" s="3" t="s">
        <v>696</v>
      </c>
      <c r="J511" s="2">
        <v>879155</v>
      </c>
      <c r="L511" s="16" t="str">
        <f t="shared" ref="L511:L517" si="22">HYPERLINK("http://klibs1.kj.yamagata-u.ac.jp/mylimedio/search/search.do?keyword=%23ID%3D"&amp;J511,"OPAC")</f>
        <v>OPAC</v>
      </c>
    </row>
    <row r="512" spans="1:12" ht="40.5" x14ac:dyDescent="0.15">
      <c r="A512" s="1"/>
      <c r="B512" s="1" t="s">
        <v>3</v>
      </c>
      <c r="C512" s="20" t="s">
        <v>286</v>
      </c>
      <c r="D512" s="20" t="s">
        <v>288</v>
      </c>
      <c r="E512" s="20" t="s">
        <v>672</v>
      </c>
      <c r="F512" s="20" t="s">
        <v>677</v>
      </c>
      <c r="G512" s="13" t="s">
        <v>393</v>
      </c>
      <c r="H512" s="3" t="s">
        <v>696</v>
      </c>
      <c r="J512" s="2">
        <v>879155</v>
      </c>
      <c r="L512" s="16" t="str">
        <f t="shared" si="22"/>
        <v>OPAC</v>
      </c>
    </row>
    <row r="513" spans="1:12" ht="40.5" x14ac:dyDescent="0.15">
      <c r="A513" s="1"/>
      <c r="B513" s="1" t="s">
        <v>3</v>
      </c>
      <c r="C513" s="20" t="s">
        <v>286</v>
      </c>
      <c r="D513" s="20" t="s">
        <v>289</v>
      </c>
      <c r="E513" s="20" t="s">
        <v>672</v>
      </c>
      <c r="F513" s="20" t="s">
        <v>677</v>
      </c>
      <c r="G513" s="13" t="s">
        <v>441</v>
      </c>
      <c r="H513" s="3" t="s">
        <v>696</v>
      </c>
      <c r="J513" s="2">
        <v>879155</v>
      </c>
      <c r="L513" s="16" t="str">
        <f t="shared" si="22"/>
        <v>OPAC</v>
      </c>
    </row>
    <row r="514" spans="1:12" ht="40.5" x14ac:dyDescent="0.15">
      <c r="A514" s="1"/>
      <c r="B514" s="1" t="s">
        <v>3</v>
      </c>
      <c r="C514" s="20" t="s">
        <v>286</v>
      </c>
      <c r="D514" s="20" t="s">
        <v>290</v>
      </c>
      <c r="E514" s="20" t="s">
        <v>672</v>
      </c>
      <c r="F514" s="20" t="s">
        <v>677</v>
      </c>
      <c r="G514" s="13" t="s">
        <v>398</v>
      </c>
      <c r="H514" s="3" t="s">
        <v>696</v>
      </c>
      <c r="J514" s="2">
        <v>879155</v>
      </c>
      <c r="L514" s="16" t="str">
        <f t="shared" si="22"/>
        <v>OPAC</v>
      </c>
    </row>
    <row r="515" spans="1:12" ht="40.5" x14ac:dyDescent="0.15">
      <c r="A515" s="1"/>
      <c r="B515" s="1" t="s">
        <v>3</v>
      </c>
      <c r="C515" s="20" t="s">
        <v>286</v>
      </c>
      <c r="D515" s="20" t="s">
        <v>71</v>
      </c>
      <c r="E515" s="20" t="s">
        <v>672</v>
      </c>
      <c r="F515" s="20" t="s">
        <v>677</v>
      </c>
      <c r="G515" s="13" t="s">
        <v>475</v>
      </c>
      <c r="H515" s="3" t="s">
        <v>696</v>
      </c>
      <c r="J515" s="2">
        <v>276088</v>
      </c>
      <c r="L515" s="16" t="str">
        <f t="shared" si="22"/>
        <v>OPAC</v>
      </c>
    </row>
    <row r="516" spans="1:12" ht="40.5" x14ac:dyDescent="0.15">
      <c r="A516" s="1"/>
      <c r="B516" s="1" t="s">
        <v>3</v>
      </c>
      <c r="C516" s="20" t="s">
        <v>286</v>
      </c>
      <c r="D516" s="20" t="s">
        <v>71</v>
      </c>
      <c r="E516" s="20" t="s">
        <v>672</v>
      </c>
      <c r="F516" s="20" t="s">
        <v>677</v>
      </c>
      <c r="G516" s="13" t="s">
        <v>476</v>
      </c>
      <c r="H516" s="3" t="s">
        <v>696</v>
      </c>
      <c r="J516" s="2">
        <v>849786</v>
      </c>
      <c r="L516" s="16" t="str">
        <f t="shared" si="22"/>
        <v>OPAC</v>
      </c>
    </row>
    <row r="517" spans="1:12" ht="40.5" x14ac:dyDescent="0.15">
      <c r="A517" s="1"/>
      <c r="B517" s="1" t="s">
        <v>3</v>
      </c>
      <c r="C517" s="20" t="s">
        <v>291</v>
      </c>
      <c r="D517" s="20" t="s">
        <v>74</v>
      </c>
      <c r="E517" s="20" t="s">
        <v>672</v>
      </c>
      <c r="F517" s="20" t="s">
        <v>677</v>
      </c>
      <c r="G517" s="13" t="s">
        <v>394</v>
      </c>
      <c r="H517" s="3" t="s">
        <v>696</v>
      </c>
      <c r="J517" s="2">
        <v>873836</v>
      </c>
      <c r="L517" s="16" t="str">
        <f t="shared" si="22"/>
        <v>OPAC</v>
      </c>
    </row>
    <row r="518" spans="1:12" ht="40.5" x14ac:dyDescent="0.15">
      <c r="A518" s="1"/>
      <c r="B518" s="1" t="s">
        <v>3</v>
      </c>
      <c r="C518" s="20" t="s">
        <v>291</v>
      </c>
      <c r="D518" s="20" t="s">
        <v>74</v>
      </c>
      <c r="E518" s="20" t="s">
        <v>672</v>
      </c>
      <c r="F518" s="20" t="s">
        <v>677</v>
      </c>
      <c r="G518" s="13" t="s">
        <v>477</v>
      </c>
      <c r="H518" s="3" t="s">
        <v>698</v>
      </c>
    </row>
    <row r="519" spans="1:12" ht="40.5" x14ac:dyDescent="0.15">
      <c r="A519" s="1"/>
      <c r="B519" s="1" t="s">
        <v>3</v>
      </c>
      <c r="C519" s="20" t="s">
        <v>292</v>
      </c>
      <c r="D519" s="20" t="s">
        <v>76</v>
      </c>
      <c r="E519" s="20" t="s">
        <v>672</v>
      </c>
      <c r="F519" s="20" t="s">
        <v>677</v>
      </c>
      <c r="G519" s="13" t="s">
        <v>478</v>
      </c>
      <c r="H519" s="3" t="s">
        <v>696</v>
      </c>
      <c r="J519" s="2">
        <v>868964</v>
      </c>
      <c r="K519" s="2" t="s">
        <v>667</v>
      </c>
      <c r="L519" s="16" t="str">
        <f>HYPERLINK("http://klibs1.kj.yamagata-u.ac.jp/mylimedio/search/search.do?keyword=%23ID%3D"&amp;J519,"OPAC")</f>
        <v>OPAC</v>
      </c>
    </row>
    <row r="520" spans="1:12" ht="40.5" x14ac:dyDescent="0.15">
      <c r="A520" s="1"/>
      <c r="B520" s="1" t="s">
        <v>3</v>
      </c>
      <c r="C520" s="20" t="s">
        <v>292</v>
      </c>
      <c r="D520" s="20" t="s">
        <v>76</v>
      </c>
      <c r="E520" s="20" t="s">
        <v>672</v>
      </c>
      <c r="F520" s="20" t="s">
        <v>677</v>
      </c>
      <c r="G520" s="13" t="s">
        <v>479</v>
      </c>
      <c r="H520" s="3" t="s">
        <v>696</v>
      </c>
      <c r="J520" s="2">
        <v>879108</v>
      </c>
      <c r="L520" s="16" t="str">
        <f>HYPERLINK("http://klibs1.kj.yamagata-u.ac.jp/mylimedio/search/search.do?keyword=%23ID%3D"&amp;J520,"OPAC")</f>
        <v>OPAC</v>
      </c>
    </row>
    <row r="521" spans="1:12" ht="40.5" x14ac:dyDescent="0.15">
      <c r="A521" s="1"/>
      <c r="B521" s="1" t="s">
        <v>3</v>
      </c>
      <c r="C521" s="20" t="s">
        <v>292</v>
      </c>
      <c r="D521" s="20" t="s">
        <v>77</v>
      </c>
      <c r="E521" s="20" t="s">
        <v>672</v>
      </c>
      <c r="F521" s="20" t="s">
        <v>677</v>
      </c>
      <c r="G521" s="13" t="s">
        <v>711</v>
      </c>
      <c r="H521" s="3" t="s">
        <v>698</v>
      </c>
    </row>
    <row r="522" spans="1:12" ht="40.5" x14ac:dyDescent="0.15">
      <c r="A522" s="1"/>
      <c r="B522" s="1" t="s">
        <v>3</v>
      </c>
      <c r="C522" s="20" t="s">
        <v>292</v>
      </c>
      <c r="D522" s="20" t="s">
        <v>77</v>
      </c>
      <c r="E522" s="20" t="s">
        <v>672</v>
      </c>
      <c r="F522" s="20" t="s">
        <v>677</v>
      </c>
      <c r="G522" s="13" t="s">
        <v>710</v>
      </c>
      <c r="H522" s="3" t="s">
        <v>696</v>
      </c>
      <c r="J522" s="2">
        <v>879108</v>
      </c>
      <c r="L522" s="16" t="str">
        <f>HYPERLINK("http://klibs1.kj.yamagata-u.ac.jp/mylimedio/search/search.do?keyword=%23ID%3D"&amp;J522,"OPAC")</f>
        <v>OPAC</v>
      </c>
    </row>
    <row r="523" spans="1:12" ht="40.5" x14ac:dyDescent="0.15">
      <c r="A523" s="1"/>
      <c r="B523" s="1" t="s">
        <v>3</v>
      </c>
      <c r="C523" s="20" t="s">
        <v>292</v>
      </c>
      <c r="D523" s="20" t="s">
        <v>78</v>
      </c>
      <c r="E523" s="20" t="s">
        <v>672</v>
      </c>
      <c r="F523" s="20" t="s">
        <v>677</v>
      </c>
      <c r="G523" s="13" t="s">
        <v>482</v>
      </c>
      <c r="H523" s="3" t="s">
        <v>698</v>
      </c>
    </row>
    <row r="524" spans="1:12" ht="40.5" x14ac:dyDescent="0.15">
      <c r="A524" s="1"/>
      <c r="B524" s="1" t="s">
        <v>3</v>
      </c>
      <c r="C524" s="20" t="s">
        <v>292</v>
      </c>
      <c r="D524" s="20" t="s">
        <v>78</v>
      </c>
      <c r="E524" s="20" t="s">
        <v>672</v>
      </c>
      <c r="F524" s="20" t="s">
        <v>677</v>
      </c>
      <c r="G524" s="13" t="s">
        <v>483</v>
      </c>
      <c r="H524" s="3" t="s">
        <v>696</v>
      </c>
      <c r="J524" s="2">
        <v>879108</v>
      </c>
      <c r="L524" s="16" t="str">
        <f>HYPERLINK("http://klibs1.kj.yamagata-u.ac.jp/mylimedio/search/search.do?keyword=%23ID%3D"&amp;J524,"OPAC")</f>
        <v>OPAC</v>
      </c>
    </row>
    <row r="525" spans="1:12" ht="40.5" x14ac:dyDescent="0.15">
      <c r="A525" s="1"/>
      <c r="B525" s="1" t="s">
        <v>3</v>
      </c>
      <c r="C525" s="20" t="s">
        <v>292</v>
      </c>
      <c r="D525" s="20" t="s">
        <v>78</v>
      </c>
      <c r="E525" s="20" t="s">
        <v>672</v>
      </c>
      <c r="F525" s="20" t="s">
        <v>677</v>
      </c>
      <c r="G525" s="13" t="s">
        <v>484</v>
      </c>
      <c r="H525" s="3" t="s">
        <v>696</v>
      </c>
      <c r="J525" s="2">
        <v>801914</v>
      </c>
      <c r="L525" s="16" t="str">
        <f>HYPERLINK("http://klibs1.kj.yamagata-u.ac.jp/mylimedio/search/search.do?keyword=%23ID%3D"&amp;J525,"OPAC")</f>
        <v>OPAC</v>
      </c>
    </row>
    <row r="526" spans="1:12" ht="40.5" x14ac:dyDescent="0.15">
      <c r="A526" s="1"/>
      <c r="B526" s="1" t="s">
        <v>3</v>
      </c>
      <c r="C526" s="20" t="s">
        <v>292</v>
      </c>
      <c r="D526" s="20" t="s">
        <v>78</v>
      </c>
      <c r="E526" s="20" t="s">
        <v>672</v>
      </c>
      <c r="F526" s="20" t="s">
        <v>677</v>
      </c>
      <c r="G526" s="13" t="s">
        <v>485</v>
      </c>
      <c r="H526" s="3" t="s">
        <v>696</v>
      </c>
      <c r="J526" s="2">
        <v>865977</v>
      </c>
      <c r="L526" s="16" t="str">
        <f>HYPERLINK("http://klibs1.kj.yamagata-u.ac.jp/mylimedio/search/search.do?keyword=%23ID%3D"&amp;J526,"OPAC")</f>
        <v>OPAC</v>
      </c>
    </row>
    <row r="527" spans="1:12" ht="40.5" x14ac:dyDescent="0.15">
      <c r="A527" s="1"/>
      <c r="B527" s="1" t="s">
        <v>3</v>
      </c>
      <c r="C527" s="20" t="s">
        <v>292</v>
      </c>
      <c r="D527" s="20" t="s">
        <v>78</v>
      </c>
      <c r="E527" s="20" t="s">
        <v>672</v>
      </c>
      <c r="F527" s="20" t="s">
        <v>677</v>
      </c>
      <c r="G527" s="13" t="s">
        <v>486</v>
      </c>
      <c r="H527" s="3" t="s">
        <v>696</v>
      </c>
      <c r="J527" s="2">
        <v>801904</v>
      </c>
      <c r="L527" s="16" t="str">
        <f>HYPERLINK("http://klibs1.kj.yamagata-u.ac.jp/mylimedio/search/search.do?keyword=%23ID%3D"&amp;J527,"OPAC")</f>
        <v>OPAC</v>
      </c>
    </row>
    <row r="528" spans="1:12" ht="27" x14ac:dyDescent="0.15">
      <c r="A528" s="1"/>
      <c r="B528" s="1" t="s">
        <v>3</v>
      </c>
      <c r="C528" s="20" t="s">
        <v>292</v>
      </c>
      <c r="D528" s="20" t="s">
        <v>79</v>
      </c>
      <c r="E528" s="20" t="s">
        <v>672</v>
      </c>
      <c r="F528" s="20" t="s">
        <v>677</v>
      </c>
      <c r="G528" s="13" t="s">
        <v>487</v>
      </c>
      <c r="H528" s="3" t="s">
        <v>698</v>
      </c>
    </row>
    <row r="529" spans="1:12" ht="27" x14ac:dyDescent="0.15">
      <c r="A529" s="1"/>
      <c r="B529" s="1" t="s">
        <v>3</v>
      </c>
      <c r="C529" s="20" t="s">
        <v>292</v>
      </c>
      <c r="D529" s="20" t="s">
        <v>79</v>
      </c>
      <c r="E529" s="20" t="s">
        <v>672</v>
      </c>
      <c r="F529" s="20" t="s">
        <v>677</v>
      </c>
      <c r="G529" s="13" t="s">
        <v>488</v>
      </c>
      <c r="H529" s="3" t="s">
        <v>696</v>
      </c>
      <c r="J529" s="2">
        <v>879108</v>
      </c>
      <c r="L529" s="16" t="str">
        <f>HYPERLINK("http://klibs1.kj.yamagata-u.ac.jp/mylimedio/search/search.do?keyword=%23ID%3D"&amp;J529,"OPAC")</f>
        <v>OPAC</v>
      </c>
    </row>
    <row r="530" spans="1:12" ht="40.5" x14ac:dyDescent="0.15">
      <c r="A530" s="1"/>
      <c r="B530" s="1" t="s">
        <v>3</v>
      </c>
      <c r="C530" s="20" t="s">
        <v>284</v>
      </c>
      <c r="D530" s="20" t="s">
        <v>80</v>
      </c>
      <c r="E530" s="20" t="s">
        <v>672</v>
      </c>
      <c r="F530" s="20" t="s">
        <v>677</v>
      </c>
      <c r="G530" s="13" t="s">
        <v>489</v>
      </c>
      <c r="H530" s="3" t="s">
        <v>696</v>
      </c>
      <c r="J530" s="2">
        <v>878872</v>
      </c>
      <c r="L530" s="16" t="str">
        <f>HYPERLINK("http://klibs1.kj.yamagata-u.ac.jp/mylimedio/search/search.do?keyword=%23ID%3D"&amp;J530,"OPAC")</f>
        <v>OPAC</v>
      </c>
    </row>
    <row r="531" spans="1:12" ht="40.5" x14ac:dyDescent="0.15">
      <c r="A531" s="1"/>
      <c r="B531" s="1" t="s">
        <v>3</v>
      </c>
      <c r="C531" s="20" t="s">
        <v>284</v>
      </c>
      <c r="D531" s="20" t="s">
        <v>80</v>
      </c>
      <c r="E531" s="20" t="s">
        <v>672</v>
      </c>
      <c r="F531" s="20" t="s">
        <v>677</v>
      </c>
      <c r="G531" s="13" t="s">
        <v>473</v>
      </c>
      <c r="H531" s="3" t="s">
        <v>696</v>
      </c>
      <c r="J531" s="2">
        <v>778949</v>
      </c>
      <c r="L531" s="16" t="str">
        <f>HYPERLINK("http://klibs1.kj.yamagata-u.ac.jp/mylimedio/search/search.do?keyword=%23ID%3D"&amp;J531,"OPAC")</f>
        <v>OPAC</v>
      </c>
    </row>
    <row r="532" spans="1:12" ht="40.5" x14ac:dyDescent="0.15">
      <c r="A532" s="1"/>
      <c r="B532" s="1" t="s">
        <v>3</v>
      </c>
      <c r="C532" s="20" t="s">
        <v>284</v>
      </c>
      <c r="D532" s="20" t="s">
        <v>80</v>
      </c>
      <c r="E532" s="20" t="s">
        <v>672</v>
      </c>
      <c r="F532" s="20" t="s">
        <v>677</v>
      </c>
      <c r="G532" s="13" t="s">
        <v>471</v>
      </c>
      <c r="H532" s="3" t="s">
        <v>696</v>
      </c>
      <c r="J532" s="2">
        <v>801899</v>
      </c>
      <c r="L532" s="16" t="str">
        <f>HYPERLINK("http://klibs1.kj.yamagata-u.ac.jp/mylimedio/search/search.do?keyword=%23ID%3D"&amp;J532,"OPAC")</f>
        <v>OPAC</v>
      </c>
    </row>
    <row r="533" spans="1:12" ht="40.5" x14ac:dyDescent="0.15">
      <c r="A533" s="1"/>
      <c r="B533" s="1" t="s">
        <v>3</v>
      </c>
      <c r="C533" s="20" t="s">
        <v>81</v>
      </c>
      <c r="D533" s="20" t="s">
        <v>28</v>
      </c>
      <c r="E533" s="20" t="s">
        <v>670</v>
      </c>
      <c r="F533" s="20" t="s">
        <v>677</v>
      </c>
      <c r="G533" s="13" t="s">
        <v>414</v>
      </c>
      <c r="H533" s="3" t="s">
        <v>696</v>
      </c>
      <c r="J533" s="2">
        <v>879060</v>
      </c>
      <c r="L533" s="16" t="str">
        <f>HYPERLINK("http://klibs1.kj.yamagata-u.ac.jp/mylimedio/search/search.do?keyword=%23ID%3D"&amp;J533,"OPAC")</f>
        <v>OPAC</v>
      </c>
    </row>
    <row r="534" spans="1:12" ht="27" x14ac:dyDescent="0.15">
      <c r="A534" s="1"/>
      <c r="B534" s="1" t="s">
        <v>3</v>
      </c>
      <c r="C534" s="20" t="s">
        <v>81</v>
      </c>
      <c r="D534" s="20" t="s">
        <v>29</v>
      </c>
      <c r="E534" s="20" t="s">
        <v>670</v>
      </c>
      <c r="F534" s="20" t="s">
        <v>677</v>
      </c>
      <c r="G534" s="13" t="s">
        <v>354</v>
      </c>
      <c r="H534" s="3" t="s">
        <v>698</v>
      </c>
    </row>
    <row r="535" spans="1:12" ht="40.5" x14ac:dyDescent="0.15">
      <c r="A535" s="1"/>
      <c r="B535" s="1" t="s">
        <v>3</v>
      </c>
      <c r="C535" s="20" t="s">
        <v>81</v>
      </c>
      <c r="D535" s="20" t="s">
        <v>87</v>
      </c>
      <c r="E535" s="20" t="s">
        <v>670</v>
      </c>
      <c r="F535" s="20" t="s">
        <v>677</v>
      </c>
      <c r="G535" s="13" t="s">
        <v>442</v>
      </c>
      <c r="H535" s="3" t="s">
        <v>696</v>
      </c>
      <c r="J535" s="2">
        <v>868983</v>
      </c>
      <c r="L535" s="16" t="str">
        <f t="shared" ref="L535:L541" si="23">HYPERLINK("http://klibs1.kj.yamagata-u.ac.jp/mylimedio/search/search.do?keyword=%23ID%3D"&amp;J535,"OPAC")</f>
        <v>OPAC</v>
      </c>
    </row>
    <row r="536" spans="1:12" ht="27" x14ac:dyDescent="0.15">
      <c r="A536" s="1"/>
      <c r="B536" s="1" t="s">
        <v>3</v>
      </c>
      <c r="C536" s="20" t="s">
        <v>81</v>
      </c>
      <c r="D536" s="20" t="s">
        <v>82</v>
      </c>
      <c r="E536" s="20" t="s">
        <v>670</v>
      </c>
      <c r="F536" s="20" t="s">
        <v>677</v>
      </c>
      <c r="G536" s="13" t="s">
        <v>359</v>
      </c>
      <c r="H536" s="3" t="s">
        <v>696</v>
      </c>
      <c r="J536" s="2">
        <v>845292</v>
      </c>
      <c r="K536" s="2" t="s">
        <v>667</v>
      </c>
      <c r="L536" s="16" t="str">
        <f t="shared" si="23"/>
        <v>OPAC</v>
      </c>
    </row>
    <row r="537" spans="1:12" ht="40.5" x14ac:dyDescent="0.15">
      <c r="A537" s="1"/>
      <c r="B537" s="1" t="s">
        <v>3</v>
      </c>
      <c r="C537" s="20" t="s">
        <v>81</v>
      </c>
      <c r="D537" s="20" t="s">
        <v>27</v>
      </c>
      <c r="E537" s="20" t="s">
        <v>670</v>
      </c>
      <c r="F537" s="20" t="s">
        <v>677</v>
      </c>
      <c r="G537" s="13" t="s">
        <v>361</v>
      </c>
      <c r="H537" s="3" t="s">
        <v>696</v>
      </c>
      <c r="J537" s="2">
        <v>848561</v>
      </c>
      <c r="K537" s="2" t="s">
        <v>667</v>
      </c>
      <c r="L537" s="16" t="str">
        <f t="shared" si="23"/>
        <v>OPAC</v>
      </c>
    </row>
    <row r="538" spans="1:12" ht="27" x14ac:dyDescent="0.15">
      <c r="A538" s="1"/>
      <c r="B538" s="1" t="s">
        <v>3</v>
      </c>
      <c r="C538" s="20" t="s">
        <v>81</v>
      </c>
      <c r="D538" s="20" t="s">
        <v>84</v>
      </c>
      <c r="E538" s="20" t="s">
        <v>670</v>
      </c>
      <c r="F538" s="20" t="s">
        <v>677</v>
      </c>
      <c r="G538" s="13" t="s">
        <v>736</v>
      </c>
      <c r="H538" s="3" t="s">
        <v>696</v>
      </c>
      <c r="J538" s="2">
        <v>879158</v>
      </c>
      <c r="L538" s="16" t="str">
        <f t="shared" si="23"/>
        <v>OPAC</v>
      </c>
    </row>
    <row r="539" spans="1:12" ht="40.5" x14ac:dyDescent="0.15">
      <c r="A539" s="1"/>
      <c r="B539" s="1" t="s">
        <v>3</v>
      </c>
      <c r="C539" s="20" t="s">
        <v>81</v>
      </c>
      <c r="D539" s="20" t="s">
        <v>151</v>
      </c>
      <c r="E539" s="20" t="s">
        <v>670</v>
      </c>
      <c r="F539" s="20" t="s">
        <v>677</v>
      </c>
      <c r="G539" s="13" t="s">
        <v>415</v>
      </c>
      <c r="H539" s="3" t="s">
        <v>696</v>
      </c>
      <c r="J539" s="2">
        <v>738098</v>
      </c>
      <c r="L539" s="16" t="str">
        <f t="shared" si="23"/>
        <v>OPAC</v>
      </c>
    </row>
    <row r="540" spans="1:12" ht="40.5" x14ac:dyDescent="0.15">
      <c r="A540" s="1"/>
      <c r="B540" s="1" t="s">
        <v>3</v>
      </c>
      <c r="C540" s="20" t="s">
        <v>81</v>
      </c>
      <c r="D540" s="20" t="s">
        <v>27</v>
      </c>
      <c r="E540" s="20" t="s">
        <v>670</v>
      </c>
      <c r="F540" s="20" t="s">
        <v>677</v>
      </c>
      <c r="G540" s="13" t="s">
        <v>361</v>
      </c>
      <c r="H540" s="3" t="s">
        <v>696</v>
      </c>
      <c r="J540" s="2">
        <v>848561</v>
      </c>
      <c r="K540" s="2" t="s">
        <v>667</v>
      </c>
      <c r="L540" s="16" t="str">
        <f t="shared" si="23"/>
        <v>OPAC</v>
      </c>
    </row>
    <row r="541" spans="1:12" ht="40.5" x14ac:dyDescent="0.15">
      <c r="A541" s="1"/>
      <c r="B541" s="1" t="s">
        <v>3</v>
      </c>
      <c r="C541" s="20" t="s">
        <v>81</v>
      </c>
      <c r="D541" s="20" t="s">
        <v>87</v>
      </c>
      <c r="E541" s="20" t="s">
        <v>670</v>
      </c>
      <c r="F541" s="20" t="s">
        <v>677</v>
      </c>
      <c r="G541" s="13" t="s">
        <v>442</v>
      </c>
      <c r="H541" s="3" t="s">
        <v>696</v>
      </c>
      <c r="J541" s="2">
        <v>868983</v>
      </c>
      <c r="L541" s="16" t="str">
        <f t="shared" si="23"/>
        <v>OPAC</v>
      </c>
    </row>
    <row r="542" spans="1:12" ht="27" x14ac:dyDescent="0.15">
      <c r="A542" s="1"/>
      <c r="B542" s="1" t="s">
        <v>3</v>
      </c>
      <c r="C542" s="20" t="s">
        <v>81</v>
      </c>
      <c r="D542" s="20" t="s">
        <v>29</v>
      </c>
      <c r="E542" s="20" t="s">
        <v>670</v>
      </c>
      <c r="F542" s="20" t="s">
        <v>677</v>
      </c>
      <c r="G542" s="13" t="s">
        <v>354</v>
      </c>
      <c r="H542" s="3" t="s">
        <v>698</v>
      </c>
    </row>
    <row r="543" spans="1:12" ht="40.5" x14ac:dyDescent="0.15">
      <c r="A543" s="1"/>
      <c r="B543" s="1" t="s">
        <v>3</v>
      </c>
      <c r="C543" s="20" t="s">
        <v>81</v>
      </c>
      <c r="D543" s="20" t="s">
        <v>28</v>
      </c>
      <c r="E543" s="20" t="s">
        <v>670</v>
      </c>
      <c r="F543" s="20" t="s">
        <v>677</v>
      </c>
      <c r="G543" s="13" t="s">
        <v>414</v>
      </c>
      <c r="H543" s="3" t="s">
        <v>696</v>
      </c>
      <c r="J543" s="2">
        <v>879060</v>
      </c>
      <c r="L543" s="16" t="str">
        <f>HYPERLINK("http://klibs1.kj.yamagata-u.ac.jp/mylimedio/search/search.do?keyword=%23ID%3D"&amp;J543,"OPAC")</f>
        <v>OPAC</v>
      </c>
    </row>
    <row r="544" spans="1:12" ht="27" x14ac:dyDescent="0.15">
      <c r="A544" s="1"/>
      <c r="B544" s="1" t="s">
        <v>3</v>
      </c>
      <c r="C544" s="20" t="s">
        <v>81</v>
      </c>
      <c r="D544" s="20" t="s">
        <v>85</v>
      </c>
      <c r="E544" s="20" t="s">
        <v>670</v>
      </c>
      <c r="F544" s="20" t="s">
        <v>677</v>
      </c>
      <c r="G544" s="13" t="s">
        <v>363</v>
      </c>
      <c r="H544" s="3" t="s">
        <v>698</v>
      </c>
    </row>
    <row r="545" spans="1:12" ht="54" x14ac:dyDescent="0.15">
      <c r="A545" s="1"/>
      <c r="B545" s="1" t="s">
        <v>3</v>
      </c>
      <c r="C545" s="20" t="s">
        <v>81</v>
      </c>
      <c r="D545" s="20" t="s">
        <v>84</v>
      </c>
      <c r="E545" s="20" t="s">
        <v>670</v>
      </c>
      <c r="F545" s="20" t="s">
        <v>677</v>
      </c>
      <c r="G545" s="13" t="s">
        <v>742</v>
      </c>
      <c r="H545" s="3" t="s">
        <v>696</v>
      </c>
      <c r="J545" s="2">
        <v>879074</v>
      </c>
      <c r="L545" s="16" t="str">
        <f t="shared" ref="L545:L559" si="24">HYPERLINK("http://klibs1.kj.yamagata-u.ac.jp/mylimedio/search/search.do?keyword=%23ID%3D"&amp;J545,"OPAC")</f>
        <v>OPAC</v>
      </c>
    </row>
    <row r="546" spans="1:12" x14ac:dyDescent="0.15">
      <c r="A546" s="1"/>
      <c r="B546" s="1" t="s">
        <v>3</v>
      </c>
      <c r="C546" s="20" t="s">
        <v>292</v>
      </c>
      <c r="D546" s="20" t="s">
        <v>92</v>
      </c>
      <c r="E546" s="20" t="s">
        <v>672</v>
      </c>
      <c r="F546" s="20" t="s">
        <v>677</v>
      </c>
      <c r="G546" s="13" t="s">
        <v>493</v>
      </c>
      <c r="H546" s="3" t="s">
        <v>696</v>
      </c>
      <c r="J546" s="2">
        <v>878871</v>
      </c>
      <c r="L546" s="16" t="str">
        <f t="shared" si="24"/>
        <v>OPAC</v>
      </c>
    </row>
    <row r="547" spans="1:12" x14ac:dyDescent="0.15">
      <c r="A547" s="1"/>
      <c r="B547" s="1" t="s">
        <v>3</v>
      </c>
      <c r="C547" s="20" t="s">
        <v>292</v>
      </c>
      <c r="D547" s="20" t="s">
        <v>92</v>
      </c>
      <c r="E547" s="20" t="s">
        <v>672</v>
      </c>
      <c r="F547" s="20" t="s">
        <v>677</v>
      </c>
      <c r="G547" s="13" t="s">
        <v>494</v>
      </c>
      <c r="H547" s="3" t="s">
        <v>696</v>
      </c>
      <c r="J547" s="2">
        <v>879108</v>
      </c>
      <c r="L547" s="16" t="str">
        <f t="shared" si="24"/>
        <v>OPAC</v>
      </c>
    </row>
    <row r="548" spans="1:12" ht="40.5" x14ac:dyDescent="0.15">
      <c r="A548" s="1"/>
      <c r="B548" s="1" t="s">
        <v>3</v>
      </c>
      <c r="C548" s="20" t="s">
        <v>292</v>
      </c>
      <c r="D548" s="20" t="s">
        <v>93</v>
      </c>
      <c r="E548" s="20" t="s">
        <v>672</v>
      </c>
      <c r="F548" s="20" t="s">
        <v>677</v>
      </c>
      <c r="G548" s="13" t="s">
        <v>495</v>
      </c>
      <c r="H548" s="3" t="s">
        <v>696</v>
      </c>
      <c r="J548" s="2">
        <v>862560</v>
      </c>
      <c r="L548" s="16" t="str">
        <f t="shared" si="24"/>
        <v>OPAC</v>
      </c>
    </row>
    <row r="549" spans="1:12" ht="27" x14ac:dyDescent="0.15">
      <c r="A549" s="1"/>
      <c r="B549" s="1" t="s">
        <v>3</v>
      </c>
      <c r="C549" s="20" t="s">
        <v>292</v>
      </c>
      <c r="D549" s="20" t="s">
        <v>93</v>
      </c>
      <c r="E549" s="20" t="s">
        <v>672</v>
      </c>
      <c r="F549" s="20" t="s">
        <v>677</v>
      </c>
      <c r="G549" s="13" t="s">
        <v>496</v>
      </c>
      <c r="H549" s="3" t="s">
        <v>696</v>
      </c>
      <c r="J549" s="2">
        <v>879108</v>
      </c>
      <c r="L549" s="16" t="str">
        <f t="shared" si="24"/>
        <v>OPAC</v>
      </c>
    </row>
    <row r="550" spans="1:12" ht="40.5" x14ac:dyDescent="0.15">
      <c r="A550" s="1"/>
      <c r="B550" s="1" t="s">
        <v>3</v>
      </c>
      <c r="C550" s="20" t="s">
        <v>284</v>
      </c>
      <c r="D550" s="20" t="s">
        <v>94</v>
      </c>
      <c r="E550" s="20" t="s">
        <v>674</v>
      </c>
      <c r="F550" s="20" t="s">
        <v>677</v>
      </c>
      <c r="G550" s="13" t="s">
        <v>497</v>
      </c>
      <c r="H550" s="3" t="s">
        <v>696</v>
      </c>
      <c r="J550" s="2">
        <v>868967</v>
      </c>
      <c r="L550" s="16" t="str">
        <f t="shared" si="24"/>
        <v>OPAC</v>
      </c>
    </row>
    <row r="551" spans="1:12" ht="40.5" x14ac:dyDescent="0.15">
      <c r="A551" s="1"/>
      <c r="B551" s="1" t="s">
        <v>3</v>
      </c>
      <c r="C551" s="20" t="s">
        <v>284</v>
      </c>
      <c r="D551" s="20" t="s">
        <v>94</v>
      </c>
      <c r="E551" s="20" t="s">
        <v>674</v>
      </c>
      <c r="F551" s="20" t="s">
        <v>677</v>
      </c>
      <c r="G551" s="13" t="s">
        <v>470</v>
      </c>
      <c r="H551" s="3" t="s">
        <v>696</v>
      </c>
      <c r="J551" s="2">
        <v>778949</v>
      </c>
      <c r="L551" s="16" t="str">
        <f>HYPERLINK("http://klibs1.kj.yamagata-u.ac.jp/mylimedio/search/search.do?keyword=%23ID%3D"&amp;J551,"OPAC")</f>
        <v>OPAC</v>
      </c>
    </row>
    <row r="552" spans="1:12" ht="40.5" x14ac:dyDescent="0.15">
      <c r="A552" s="1"/>
      <c r="B552" s="1" t="s">
        <v>3</v>
      </c>
      <c r="C552" s="20" t="s">
        <v>284</v>
      </c>
      <c r="D552" s="20" t="s">
        <v>94</v>
      </c>
      <c r="E552" s="20" t="s">
        <v>674</v>
      </c>
      <c r="F552" s="20" t="s">
        <v>677</v>
      </c>
      <c r="G552" s="13" t="s">
        <v>471</v>
      </c>
      <c r="H552" s="3" t="s">
        <v>696</v>
      </c>
      <c r="J552" s="2">
        <v>801899</v>
      </c>
      <c r="L552" s="16" t="str">
        <f t="shared" si="24"/>
        <v>OPAC</v>
      </c>
    </row>
    <row r="553" spans="1:12" ht="40.5" x14ac:dyDescent="0.15">
      <c r="A553" s="1"/>
      <c r="B553" s="1" t="s">
        <v>3</v>
      </c>
      <c r="C553" s="20" t="s">
        <v>285</v>
      </c>
      <c r="D553" s="20" t="s">
        <v>95</v>
      </c>
      <c r="E553" s="20" t="s">
        <v>672</v>
      </c>
      <c r="F553" s="20" t="s">
        <v>677</v>
      </c>
      <c r="G553" s="13" t="s">
        <v>397</v>
      </c>
      <c r="H553" s="3" t="s">
        <v>696</v>
      </c>
      <c r="J553" s="2">
        <v>656833</v>
      </c>
      <c r="K553" s="2" t="s">
        <v>667</v>
      </c>
      <c r="L553" s="16" t="str">
        <f t="shared" si="24"/>
        <v>OPAC</v>
      </c>
    </row>
    <row r="554" spans="1:12" ht="40.5" x14ac:dyDescent="0.15">
      <c r="A554" s="1"/>
      <c r="B554" s="1" t="s">
        <v>3</v>
      </c>
      <c r="C554" s="20" t="s">
        <v>286</v>
      </c>
      <c r="D554" s="20" t="s">
        <v>293</v>
      </c>
      <c r="E554" s="20" t="s">
        <v>672</v>
      </c>
      <c r="F554" s="20" t="s">
        <v>677</v>
      </c>
      <c r="G554" s="13" t="s">
        <v>393</v>
      </c>
      <c r="H554" s="3" t="s">
        <v>696</v>
      </c>
      <c r="J554" s="2">
        <v>879155</v>
      </c>
      <c r="L554" s="16" t="str">
        <f t="shared" si="24"/>
        <v>OPAC</v>
      </c>
    </row>
    <row r="555" spans="1:12" ht="40.5" x14ac:dyDescent="0.15">
      <c r="A555" s="1"/>
      <c r="B555" s="1" t="s">
        <v>3</v>
      </c>
      <c r="C555" s="20" t="s">
        <v>286</v>
      </c>
      <c r="D555" s="20" t="s">
        <v>103</v>
      </c>
      <c r="E555" s="20" t="s">
        <v>672</v>
      </c>
      <c r="F555" s="20" t="s">
        <v>677</v>
      </c>
      <c r="G555" s="13" t="s">
        <v>441</v>
      </c>
      <c r="H555" s="3" t="s">
        <v>696</v>
      </c>
      <c r="J555" s="2">
        <v>879155</v>
      </c>
      <c r="L555" s="16" t="str">
        <f t="shared" si="24"/>
        <v>OPAC</v>
      </c>
    </row>
    <row r="556" spans="1:12" ht="40.5" x14ac:dyDescent="0.15">
      <c r="A556" s="1"/>
      <c r="B556" s="1" t="s">
        <v>3</v>
      </c>
      <c r="C556" s="20" t="s">
        <v>286</v>
      </c>
      <c r="D556" s="20" t="s">
        <v>98</v>
      </c>
      <c r="E556" s="20" t="s">
        <v>672</v>
      </c>
      <c r="F556" s="20" t="s">
        <v>677</v>
      </c>
      <c r="G556" s="13" t="s">
        <v>398</v>
      </c>
      <c r="H556" s="3" t="s">
        <v>696</v>
      </c>
      <c r="J556" s="2">
        <v>879155</v>
      </c>
      <c r="L556" s="16" t="str">
        <f t="shared" si="24"/>
        <v>OPAC</v>
      </c>
    </row>
    <row r="557" spans="1:12" ht="40.5" x14ac:dyDescent="0.15">
      <c r="A557" s="1"/>
      <c r="B557" s="1" t="s">
        <v>3</v>
      </c>
      <c r="C557" s="20" t="s">
        <v>286</v>
      </c>
      <c r="D557" s="20" t="s">
        <v>294</v>
      </c>
      <c r="E557" s="20" t="s">
        <v>672</v>
      </c>
      <c r="F557" s="20" t="s">
        <v>677</v>
      </c>
      <c r="G557" s="13" t="s">
        <v>475</v>
      </c>
      <c r="H557" s="3" t="s">
        <v>696</v>
      </c>
      <c r="J557" s="2">
        <v>276088</v>
      </c>
      <c r="L557" s="16" t="str">
        <f t="shared" si="24"/>
        <v>OPAC</v>
      </c>
    </row>
    <row r="558" spans="1:12" ht="40.5" x14ac:dyDescent="0.15">
      <c r="A558" s="1"/>
      <c r="B558" s="1" t="s">
        <v>3</v>
      </c>
      <c r="C558" s="20" t="s">
        <v>286</v>
      </c>
      <c r="D558" s="20" t="s">
        <v>294</v>
      </c>
      <c r="E558" s="20" t="s">
        <v>672</v>
      </c>
      <c r="F558" s="20" t="s">
        <v>677</v>
      </c>
      <c r="G558" s="13" t="s">
        <v>476</v>
      </c>
      <c r="H558" s="3" t="s">
        <v>696</v>
      </c>
      <c r="J558" s="2">
        <v>849786</v>
      </c>
      <c r="L558" s="16" t="str">
        <f t="shared" si="24"/>
        <v>OPAC</v>
      </c>
    </row>
    <row r="559" spans="1:12" ht="40.5" x14ac:dyDescent="0.15">
      <c r="A559" s="1"/>
      <c r="B559" s="1" t="s">
        <v>3</v>
      </c>
      <c r="C559" s="20" t="s">
        <v>291</v>
      </c>
      <c r="D559" s="20" t="s">
        <v>74</v>
      </c>
      <c r="E559" s="20" t="s">
        <v>672</v>
      </c>
      <c r="F559" s="20" t="s">
        <v>677</v>
      </c>
      <c r="G559" s="13" t="s">
        <v>394</v>
      </c>
      <c r="H559" s="3" t="s">
        <v>696</v>
      </c>
      <c r="J559" s="2">
        <v>873836</v>
      </c>
      <c r="L559" s="16" t="str">
        <f t="shared" si="24"/>
        <v>OPAC</v>
      </c>
    </row>
    <row r="560" spans="1:12" ht="40.5" x14ac:dyDescent="0.15">
      <c r="A560" s="1"/>
      <c r="B560" s="1" t="s">
        <v>3</v>
      </c>
      <c r="C560" s="20" t="s">
        <v>291</v>
      </c>
      <c r="D560" s="20" t="s">
        <v>74</v>
      </c>
      <c r="E560" s="20" t="s">
        <v>672</v>
      </c>
      <c r="F560" s="20" t="s">
        <v>677</v>
      </c>
      <c r="G560" s="13" t="s">
        <v>477</v>
      </c>
      <c r="H560" s="3" t="s">
        <v>698</v>
      </c>
    </row>
    <row r="561" spans="1:12" ht="27" x14ac:dyDescent="0.15">
      <c r="A561" s="1"/>
      <c r="B561" s="1" t="s">
        <v>3</v>
      </c>
      <c r="C561" s="20" t="s">
        <v>292</v>
      </c>
      <c r="D561" s="20" t="s">
        <v>99</v>
      </c>
      <c r="E561" s="20" t="s">
        <v>672</v>
      </c>
      <c r="F561" s="20" t="s">
        <v>677</v>
      </c>
      <c r="G561" s="13" t="s">
        <v>499</v>
      </c>
      <c r="H561" s="3" t="s">
        <v>698</v>
      </c>
    </row>
    <row r="562" spans="1:12" ht="27" x14ac:dyDescent="0.15">
      <c r="A562" s="1"/>
      <c r="B562" s="1" t="s">
        <v>3</v>
      </c>
      <c r="C562" s="20" t="s">
        <v>292</v>
      </c>
      <c r="D562" s="20" t="s">
        <v>99</v>
      </c>
      <c r="E562" s="20" t="s">
        <v>672</v>
      </c>
      <c r="F562" s="20" t="s">
        <v>677</v>
      </c>
      <c r="G562" s="13" t="s">
        <v>500</v>
      </c>
      <c r="H562" s="3" t="s">
        <v>696</v>
      </c>
      <c r="J562" s="2">
        <v>879108</v>
      </c>
      <c r="L562" s="16" t="str">
        <f>HYPERLINK("http://klibs1.kj.yamagata-u.ac.jp/mylimedio/search/search.do?keyword=%23ID%3D"&amp;J562,"OPAC")</f>
        <v>OPAC</v>
      </c>
    </row>
    <row r="563" spans="1:12" ht="27" x14ac:dyDescent="0.15">
      <c r="A563" s="1"/>
      <c r="B563" s="1" t="s">
        <v>3</v>
      </c>
      <c r="C563" s="20" t="s">
        <v>292</v>
      </c>
      <c r="D563" s="20" t="s">
        <v>114</v>
      </c>
      <c r="E563" s="20" t="s">
        <v>672</v>
      </c>
      <c r="F563" s="20" t="s">
        <v>677</v>
      </c>
      <c r="G563" s="13" t="s">
        <v>501</v>
      </c>
      <c r="H563" s="3" t="s">
        <v>696</v>
      </c>
      <c r="J563" s="2">
        <v>879171</v>
      </c>
      <c r="L563" s="16" t="str">
        <f>HYPERLINK("http://klibs1.kj.yamagata-u.ac.jp/mylimedio/search/search.do?keyword=%23ID%3D"&amp;J563,"OPAC")</f>
        <v>OPAC</v>
      </c>
    </row>
    <row r="564" spans="1:12" ht="27" x14ac:dyDescent="0.15">
      <c r="A564" s="1"/>
      <c r="B564" s="1" t="s">
        <v>3</v>
      </c>
      <c r="C564" s="20" t="s">
        <v>292</v>
      </c>
      <c r="D564" s="20" t="s">
        <v>114</v>
      </c>
      <c r="E564" s="20" t="s">
        <v>672</v>
      </c>
      <c r="F564" s="20" t="s">
        <v>677</v>
      </c>
      <c r="G564" s="13" t="s">
        <v>468</v>
      </c>
      <c r="H564" s="3" t="s">
        <v>696</v>
      </c>
      <c r="J564" s="2">
        <v>879108</v>
      </c>
      <c r="L564" s="16" t="str">
        <f>HYPERLINK("http://klibs1.kj.yamagata-u.ac.jp/mylimedio/search/search.do?keyword=%23ID%3D"&amp;J564,"OPAC")</f>
        <v>OPAC</v>
      </c>
    </row>
    <row r="565" spans="1:12" ht="40.5" x14ac:dyDescent="0.15">
      <c r="A565" s="1"/>
      <c r="B565" s="1" t="s">
        <v>3</v>
      </c>
      <c r="C565" s="20" t="s">
        <v>292</v>
      </c>
      <c r="D565" s="20" t="s">
        <v>101</v>
      </c>
      <c r="E565" s="20" t="s">
        <v>672</v>
      </c>
      <c r="F565" s="20" t="s">
        <v>677</v>
      </c>
      <c r="G565" s="13" t="s">
        <v>502</v>
      </c>
      <c r="H565" s="3" t="s">
        <v>698</v>
      </c>
    </row>
    <row r="566" spans="1:12" ht="40.5" x14ac:dyDescent="0.15">
      <c r="A566" s="1"/>
      <c r="B566" s="1" t="s">
        <v>3</v>
      </c>
      <c r="C566" s="20" t="s">
        <v>292</v>
      </c>
      <c r="D566" s="20" t="s">
        <v>101</v>
      </c>
      <c r="E566" s="20" t="s">
        <v>672</v>
      </c>
      <c r="F566" s="20" t="s">
        <v>677</v>
      </c>
      <c r="G566" s="13" t="s">
        <v>503</v>
      </c>
      <c r="H566" s="3" t="s">
        <v>696</v>
      </c>
      <c r="J566" s="2">
        <v>879108</v>
      </c>
      <c r="L566" s="16" t="str">
        <f>HYPERLINK("http://klibs1.kj.yamagata-u.ac.jp/mylimedio/search/search.do?keyword=%23ID%3D"&amp;J566,"OPAC")</f>
        <v>OPAC</v>
      </c>
    </row>
    <row r="567" spans="1:12" ht="40.5" x14ac:dyDescent="0.15">
      <c r="A567" s="1"/>
      <c r="B567" s="1" t="s">
        <v>3</v>
      </c>
      <c r="C567" s="20" t="s">
        <v>284</v>
      </c>
      <c r="D567" s="20" t="s">
        <v>102</v>
      </c>
      <c r="E567" s="20" t="s">
        <v>674</v>
      </c>
      <c r="F567" s="20" t="s">
        <v>677</v>
      </c>
      <c r="G567" s="13" t="s">
        <v>504</v>
      </c>
      <c r="H567" s="3" t="s">
        <v>696</v>
      </c>
      <c r="J567" s="2">
        <v>738285</v>
      </c>
      <c r="L567" s="16" t="str">
        <f>HYPERLINK("http://klibs1.kj.yamagata-u.ac.jp/mylimedio/search/search.do?keyword=%23ID%3D"&amp;J567,"OPAC")</f>
        <v>OPAC</v>
      </c>
    </row>
    <row r="568" spans="1:12" ht="40.5" x14ac:dyDescent="0.15">
      <c r="A568" s="1"/>
      <c r="B568" s="1" t="s">
        <v>3</v>
      </c>
      <c r="C568" s="20" t="s">
        <v>284</v>
      </c>
      <c r="D568" s="20" t="s">
        <v>102</v>
      </c>
      <c r="E568" s="20" t="s">
        <v>674</v>
      </c>
      <c r="F568" s="20" t="s">
        <v>677</v>
      </c>
      <c r="G568" s="13" t="s">
        <v>473</v>
      </c>
      <c r="H568" s="3" t="s">
        <v>696</v>
      </c>
      <c r="J568" s="2">
        <v>778949</v>
      </c>
      <c r="L568" s="16" t="str">
        <f>HYPERLINK("http://klibs1.kj.yamagata-u.ac.jp/mylimedio/search/search.do?keyword=%23ID%3D"&amp;J568,"OPAC")</f>
        <v>OPAC</v>
      </c>
    </row>
    <row r="569" spans="1:12" ht="40.5" x14ac:dyDescent="0.15">
      <c r="A569" s="1"/>
      <c r="B569" s="1" t="s">
        <v>3</v>
      </c>
      <c r="C569" s="20" t="s">
        <v>284</v>
      </c>
      <c r="D569" s="20" t="s">
        <v>102</v>
      </c>
      <c r="E569" s="20" t="s">
        <v>674</v>
      </c>
      <c r="F569" s="20" t="s">
        <v>677</v>
      </c>
      <c r="G569" s="13" t="s">
        <v>471</v>
      </c>
      <c r="H569" s="3" t="s">
        <v>696</v>
      </c>
      <c r="J569" s="2">
        <v>801899</v>
      </c>
      <c r="L569" s="16" t="str">
        <f>HYPERLINK("http://klibs1.kj.yamagata-u.ac.jp/mylimedio/search/search.do?keyword=%23ID%3D"&amp;J569,"OPAC")</f>
        <v>OPAC</v>
      </c>
    </row>
    <row r="570" spans="1:12" ht="27" x14ac:dyDescent="0.15">
      <c r="A570" s="1"/>
      <c r="B570" s="1" t="s">
        <v>3</v>
      </c>
      <c r="C570" s="20" t="s">
        <v>286</v>
      </c>
      <c r="D570" s="20" t="s">
        <v>295</v>
      </c>
      <c r="E570" s="20" t="s">
        <v>672</v>
      </c>
      <c r="F570" s="20" t="s">
        <v>677</v>
      </c>
      <c r="G570" s="13" t="s">
        <v>443</v>
      </c>
      <c r="H570" s="3" t="s">
        <v>696</v>
      </c>
      <c r="J570" s="2">
        <v>875342</v>
      </c>
      <c r="L570" s="16" t="str">
        <f>HYPERLINK("http://klibs1.kj.yamagata-u.ac.jp/mylimedio/search/search.do?keyword=%23ID%3D"&amp;J570,"OPAC")</f>
        <v>OPAC</v>
      </c>
    </row>
    <row r="571" spans="1:12" ht="27" x14ac:dyDescent="0.15">
      <c r="A571" s="1"/>
      <c r="B571" s="1" t="s">
        <v>3</v>
      </c>
      <c r="C571" s="20" t="s">
        <v>291</v>
      </c>
      <c r="D571" s="20" t="s">
        <v>104</v>
      </c>
      <c r="E571" s="20" t="s">
        <v>672</v>
      </c>
      <c r="F571" s="20" t="s">
        <v>677</v>
      </c>
      <c r="G571" s="13" t="s">
        <v>399</v>
      </c>
      <c r="H571" s="3" t="s">
        <v>698</v>
      </c>
    </row>
    <row r="572" spans="1:12" x14ac:dyDescent="0.15">
      <c r="A572" s="1"/>
      <c r="B572" s="1" t="s">
        <v>3</v>
      </c>
      <c r="C572" s="20" t="s">
        <v>81</v>
      </c>
      <c r="D572" s="20" t="s">
        <v>24</v>
      </c>
      <c r="E572" s="20" t="s">
        <v>670</v>
      </c>
      <c r="F572" s="20" t="s">
        <v>677</v>
      </c>
      <c r="G572" s="13" t="s">
        <v>376</v>
      </c>
      <c r="H572" s="3" t="s">
        <v>696</v>
      </c>
      <c r="J572" s="2">
        <v>796079</v>
      </c>
      <c r="L572" s="16" t="str">
        <f>HYPERLINK("http://klibs1.kj.yamagata-u.ac.jp/mylimedio/search/search.do?keyword=%23ID%3D"&amp;J572,"OPAC")</f>
        <v>OPAC</v>
      </c>
    </row>
    <row r="573" spans="1:12" ht="40.5" x14ac:dyDescent="0.15">
      <c r="A573" s="1"/>
      <c r="B573" s="1" t="s">
        <v>3</v>
      </c>
      <c r="C573" s="20" t="s">
        <v>81</v>
      </c>
      <c r="D573" s="20" t="s">
        <v>27</v>
      </c>
      <c r="E573" s="20" t="s">
        <v>670</v>
      </c>
      <c r="F573" s="20" t="s">
        <v>677</v>
      </c>
      <c r="G573" s="13" t="s">
        <v>361</v>
      </c>
      <c r="H573" s="3" t="s">
        <v>696</v>
      </c>
      <c r="J573" s="2">
        <v>848561</v>
      </c>
      <c r="K573" s="2" t="s">
        <v>667</v>
      </c>
      <c r="L573" s="16" t="str">
        <f>HYPERLINK("http://klibs1.kj.yamagata-u.ac.jp/mylimedio/search/search.do?keyword=%23ID%3D"&amp;J573,"OPAC")</f>
        <v>OPAC</v>
      </c>
    </row>
    <row r="574" spans="1:12" ht="27" x14ac:dyDescent="0.15">
      <c r="A574" s="1"/>
      <c r="B574" s="1" t="s">
        <v>3</v>
      </c>
      <c r="C574" s="20" t="s">
        <v>81</v>
      </c>
      <c r="D574" s="20" t="s">
        <v>21</v>
      </c>
      <c r="E574" s="20" t="s">
        <v>670</v>
      </c>
      <c r="F574" s="20" t="s">
        <v>677</v>
      </c>
      <c r="G574" s="13" t="s">
        <v>352</v>
      </c>
      <c r="H574" s="3" t="s">
        <v>698</v>
      </c>
    </row>
    <row r="575" spans="1:12" ht="40.5" x14ac:dyDescent="0.15">
      <c r="A575" s="1"/>
      <c r="B575" s="1" t="s">
        <v>3</v>
      </c>
      <c r="C575" s="20" t="s">
        <v>81</v>
      </c>
      <c r="D575" s="20" t="s">
        <v>87</v>
      </c>
      <c r="E575" s="20" t="s">
        <v>670</v>
      </c>
      <c r="F575" s="20" t="s">
        <v>677</v>
      </c>
      <c r="G575" s="13" t="s">
        <v>442</v>
      </c>
      <c r="H575" s="3" t="s">
        <v>696</v>
      </c>
      <c r="J575" s="2">
        <v>868983</v>
      </c>
      <c r="L575" s="16" t="str">
        <f>HYPERLINK("http://klibs1.kj.yamagata-u.ac.jp/mylimedio/search/search.do?keyword=%23ID%3D"&amp;J575,"OPAC")</f>
        <v>OPAC</v>
      </c>
    </row>
    <row r="576" spans="1:12" ht="27" x14ac:dyDescent="0.15">
      <c r="A576" s="1"/>
      <c r="B576" s="1" t="s">
        <v>3</v>
      </c>
      <c r="C576" s="20" t="s">
        <v>81</v>
      </c>
      <c r="D576" s="20" t="s">
        <v>29</v>
      </c>
      <c r="E576" s="20" t="s">
        <v>670</v>
      </c>
      <c r="F576" s="20" t="s">
        <v>677</v>
      </c>
      <c r="G576" s="13" t="s">
        <v>354</v>
      </c>
      <c r="H576" s="3" t="s">
        <v>698</v>
      </c>
    </row>
    <row r="577" spans="1:12" ht="40.5" x14ac:dyDescent="0.15">
      <c r="A577" s="1"/>
      <c r="B577" s="1" t="s">
        <v>3</v>
      </c>
      <c r="C577" s="20" t="s">
        <v>81</v>
      </c>
      <c r="D577" s="20" t="s">
        <v>28</v>
      </c>
      <c r="E577" s="20" t="s">
        <v>670</v>
      </c>
      <c r="F577" s="20" t="s">
        <v>677</v>
      </c>
      <c r="G577" s="13" t="s">
        <v>414</v>
      </c>
      <c r="H577" s="3" t="s">
        <v>696</v>
      </c>
      <c r="J577" s="2">
        <v>879060</v>
      </c>
      <c r="L577" s="16" t="str">
        <f>HYPERLINK("http://klibs1.kj.yamagata-u.ac.jp/mylimedio/search/search.do?keyword=%23ID%3D"&amp;J577,"OPAC")</f>
        <v>OPAC</v>
      </c>
    </row>
    <row r="578" spans="1:12" ht="40.5" x14ac:dyDescent="0.15">
      <c r="A578" s="1"/>
      <c r="B578" s="1" t="s">
        <v>3</v>
      </c>
      <c r="C578" s="20" t="s">
        <v>81</v>
      </c>
      <c r="D578" s="20" t="s">
        <v>296</v>
      </c>
      <c r="E578" s="20" t="s">
        <v>670</v>
      </c>
      <c r="F578" s="20" t="s">
        <v>677</v>
      </c>
      <c r="G578" s="13" t="s">
        <v>401</v>
      </c>
      <c r="H578" s="3" t="s">
        <v>696</v>
      </c>
      <c r="J578" s="2">
        <v>862090</v>
      </c>
      <c r="K578" s="2" t="s">
        <v>667</v>
      </c>
      <c r="L578" s="16" t="str">
        <f>HYPERLINK("http://klibs1.kj.yamagata-u.ac.jp/mylimedio/search/search.do?keyword=%23ID%3D"&amp;J578,"OPAC")</f>
        <v>OPAC</v>
      </c>
    </row>
    <row r="579" spans="1:12" ht="27" hidden="1" x14ac:dyDescent="0.15">
      <c r="A579" s="1">
        <v>574</v>
      </c>
      <c r="B579" s="1" t="s">
        <v>3</v>
      </c>
      <c r="C579" s="20" t="s">
        <v>81</v>
      </c>
      <c r="D579" s="20" t="s">
        <v>85</v>
      </c>
      <c r="E579" s="20" t="s">
        <v>670</v>
      </c>
      <c r="F579" s="20" t="s">
        <v>677</v>
      </c>
      <c r="G579" s="13" t="s">
        <v>364</v>
      </c>
      <c r="H579" s="3" t="s">
        <v>696</v>
      </c>
      <c r="J579" s="2">
        <v>867985</v>
      </c>
      <c r="K579" s="2">
        <v>7</v>
      </c>
      <c r="L579" s="16" t="str">
        <f>HYPERLINK("http://klibs1.kj.yamagata-u.ac.jp/mylimedio/search/search.do?keyword=%23ID%3D"&amp;J579,"工学部図書館に所蔵あり")</f>
        <v>工学部図書館に所蔵あり</v>
      </c>
    </row>
    <row r="580" spans="1:12" ht="40.5" x14ac:dyDescent="0.15">
      <c r="A580" s="1"/>
      <c r="B580" s="1" t="s">
        <v>3</v>
      </c>
      <c r="C580" s="20" t="s">
        <v>81</v>
      </c>
      <c r="D580" s="20" t="s">
        <v>151</v>
      </c>
      <c r="E580" s="20" t="s">
        <v>670</v>
      </c>
      <c r="F580" s="20" t="s">
        <v>677</v>
      </c>
      <c r="G580" s="13" t="s">
        <v>444</v>
      </c>
      <c r="H580" s="3" t="s">
        <v>696</v>
      </c>
      <c r="J580" s="2">
        <v>738098</v>
      </c>
      <c r="L580" s="16" t="str">
        <f>HYPERLINK("http://klibs1.kj.yamagata-u.ac.jp/mylimedio/search/search.do?keyword=%23ID%3D"&amp;J580,"OPAC")</f>
        <v>OPAC</v>
      </c>
    </row>
    <row r="581" spans="1:12" ht="40.5" x14ac:dyDescent="0.15">
      <c r="A581" s="1"/>
      <c r="B581" s="1" t="s">
        <v>3</v>
      </c>
      <c r="C581" s="20" t="s">
        <v>285</v>
      </c>
      <c r="D581" s="20" t="s">
        <v>95</v>
      </c>
      <c r="E581" s="20" t="s">
        <v>672</v>
      </c>
      <c r="F581" s="20" t="s">
        <v>677</v>
      </c>
      <c r="G581" s="13" t="s">
        <v>397</v>
      </c>
      <c r="H581" s="3" t="s">
        <v>696</v>
      </c>
      <c r="J581" s="2">
        <v>656833</v>
      </c>
      <c r="K581" s="2" t="s">
        <v>667</v>
      </c>
      <c r="L581" s="16" t="str">
        <f>HYPERLINK("http://klibs1.kj.yamagata-u.ac.jp/mylimedio/search/search.do?keyword=%23ID%3D"&amp;J581,"OPAC")</f>
        <v>OPAC</v>
      </c>
    </row>
    <row r="582" spans="1:12" ht="27" x14ac:dyDescent="0.15">
      <c r="A582" s="1"/>
      <c r="B582" s="1" t="s">
        <v>3</v>
      </c>
      <c r="C582" s="20" t="s">
        <v>292</v>
      </c>
      <c r="D582" s="20" t="s">
        <v>100</v>
      </c>
      <c r="E582" s="20" t="s">
        <v>672</v>
      </c>
      <c r="F582" s="20" t="s">
        <v>677</v>
      </c>
      <c r="G582" s="13" t="s">
        <v>501</v>
      </c>
      <c r="H582" s="3" t="s">
        <v>696</v>
      </c>
      <c r="J582" s="2">
        <v>879171</v>
      </c>
      <c r="L582" s="16" t="str">
        <f>HYPERLINK("http://klibs1.kj.yamagata-u.ac.jp/mylimedio/search/search.do?keyword=%23ID%3D"&amp;J582,"OPAC")</f>
        <v>OPAC</v>
      </c>
    </row>
    <row r="583" spans="1:12" ht="27" x14ac:dyDescent="0.15">
      <c r="A583" s="1"/>
      <c r="B583" s="1" t="s">
        <v>3</v>
      </c>
      <c r="C583" s="20" t="s">
        <v>292</v>
      </c>
      <c r="D583" s="20" t="s">
        <v>100</v>
      </c>
      <c r="E583" s="20" t="s">
        <v>672</v>
      </c>
      <c r="F583" s="20" t="s">
        <v>677</v>
      </c>
      <c r="G583" s="13" t="s">
        <v>468</v>
      </c>
      <c r="H583" s="3" t="s">
        <v>696</v>
      </c>
      <c r="J583" s="2">
        <v>879108</v>
      </c>
      <c r="L583" s="16" t="str">
        <f>HYPERLINK("http://klibs1.kj.yamagata-u.ac.jp/mylimedio/search/search.do?keyword=%23ID%3D"&amp;J583,"OPAC")</f>
        <v>OPAC</v>
      </c>
    </row>
    <row r="584" spans="1:12" ht="27" x14ac:dyDescent="0.15">
      <c r="A584" s="1"/>
      <c r="B584" s="1" t="s">
        <v>3</v>
      </c>
      <c r="C584" s="20" t="s">
        <v>297</v>
      </c>
      <c r="D584" s="20" t="s">
        <v>298</v>
      </c>
      <c r="E584" s="20" t="s">
        <v>678</v>
      </c>
      <c r="F584" s="20" t="s">
        <v>677</v>
      </c>
      <c r="G584" s="13" t="s">
        <v>445</v>
      </c>
      <c r="H584" s="3" t="s">
        <v>698</v>
      </c>
    </row>
    <row r="585" spans="1:12" ht="27" x14ac:dyDescent="0.15">
      <c r="A585" s="1"/>
      <c r="B585" s="1" t="s">
        <v>3</v>
      </c>
      <c r="C585" s="20" t="s">
        <v>23</v>
      </c>
      <c r="D585" s="20" t="s">
        <v>29</v>
      </c>
      <c r="E585" s="20" t="s">
        <v>670</v>
      </c>
      <c r="F585" s="20" t="s">
        <v>677</v>
      </c>
      <c r="G585" s="13" t="s">
        <v>354</v>
      </c>
      <c r="H585" s="3" t="s">
        <v>698</v>
      </c>
    </row>
    <row r="586" spans="1:12" ht="40.5" x14ac:dyDescent="0.15">
      <c r="A586" s="1"/>
      <c r="B586" s="1" t="s">
        <v>3</v>
      </c>
      <c r="C586" s="20" t="s">
        <v>23</v>
      </c>
      <c r="D586" s="20" t="s">
        <v>27</v>
      </c>
      <c r="E586" s="20" t="s">
        <v>670</v>
      </c>
      <c r="F586" s="20" t="s">
        <v>677</v>
      </c>
      <c r="G586" s="13" t="s">
        <v>353</v>
      </c>
      <c r="H586" s="3" t="s">
        <v>696</v>
      </c>
      <c r="J586" s="2">
        <v>879123</v>
      </c>
      <c r="K586" s="2" t="s">
        <v>667</v>
      </c>
      <c r="L586" s="16" t="str">
        <f>HYPERLINK("http://klibs1.kj.yamagata-u.ac.jp/mylimedio/search/search.do?keyword=%23ID%3D"&amp;J586,"OPAC")</f>
        <v>OPAC</v>
      </c>
    </row>
    <row r="587" spans="1:12" ht="27" x14ac:dyDescent="0.15">
      <c r="A587" s="1"/>
      <c r="B587" s="1" t="s">
        <v>3</v>
      </c>
      <c r="C587" s="20" t="s">
        <v>263</v>
      </c>
      <c r="D587" s="20" t="s">
        <v>150</v>
      </c>
      <c r="E587" s="20" t="s">
        <v>670</v>
      </c>
      <c r="F587" s="20" t="s">
        <v>677</v>
      </c>
      <c r="G587" s="13" t="s">
        <v>446</v>
      </c>
      <c r="H587" s="3" t="s">
        <v>696</v>
      </c>
      <c r="J587" s="2">
        <v>778953</v>
      </c>
      <c r="L587" s="16" t="str">
        <f>HYPERLINK("http://klibs1.kj.yamagata-u.ac.jp/mylimedio/search/search.do?keyword=%23ID%3D"&amp;J587,"OPAC")</f>
        <v>OPAC</v>
      </c>
    </row>
    <row r="588" spans="1:12" ht="27" x14ac:dyDescent="0.15">
      <c r="A588" s="1"/>
      <c r="B588" s="1" t="s">
        <v>3</v>
      </c>
      <c r="C588" s="20" t="s">
        <v>23</v>
      </c>
      <c r="D588" s="20" t="s">
        <v>28</v>
      </c>
      <c r="E588" s="20" t="s">
        <v>670</v>
      </c>
      <c r="F588" s="20" t="s">
        <v>677</v>
      </c>
      <c r="G588" s="13" t="s">
        <v>447</v>
      </c>
      <c r="H588" s="3" t="s">
        <v>696</v>
      </c>
      <c r="J588" s="2">
        <v>879135</v>
      </c>
      <c r="L588" s="16" t="str">
        <f>HYPERLINK("http://klibs1.kj.yamagata-u.ac.jp/mylimedio/search/search.do?keyword=%23ID%3D"&amp;J588,"OPAC")</f>
        <v>OPAC</v>
      </c>
    </row>
    <row r="589" spans="1:12" ht="40.5" x14ac:dyDescent="0.15">
      <c r="A589" s="1"/>
      <c r="B589" s="1" t="s">
        <v>3</v>
      </c>
      <c r="C589" s="20" t="s">
        <v>23</v>
      </c>
      <c r="D589" s="20" t="s">
        <v>27</v>
      </c>
      <c r="E589" s="20" t="s">
        <v>670</v>
      </c>
      <c r="F589" s="20" t="s">
        <v>677</v>
      </c>
      <c r="G589" s="13" t="s">
        <v>353</v>
      </c>
      <c r="H589" s="3" t="s">
        <v>696</v>
      </c>
      <c r="J589" s="2">
        <v>879123</v>
      </c>
      <c r="K589" s="2" t="s">
        <v>667</v>
      </c>
      <c r="L589" s="16" t="str">
        <f>HYPERLINK("http://klibs1.kj.yamagata-u.ac.jp/mylimedio/search/search.do?keyword=%23ID%3D"&amp;J589,"OPAC")</f>
        <v>OPAC</v>
      </c>
    </row>
    <row r="590" spans="1:12" ht="27" x14ac:dyDescent="0.15">
      <c r="A590" s="1"/>
      <c r="B590" s="1" t="s">
        <v>3</v>
      </c>
      <c r="C590" s="20" t="s">
        <v>22</v>
      </c>
      <c r="D590" s="20" t="s">
        <v>29</v>
      </c>
      <c r="E590" s="20" t="s">
        <v>670</v>
      </c>
      <c r="F590" s="20" t="s">
        <v>677</v>
      </c>
      <c r="G590" s="13" t="s">
        <v>354</v>
      </c>
      <c r="H590" s="3" t="s">
        <v>698</v>
      </c>
    </row>
    <row r="591" spans="1:12" ht="40.5" x14ac:dyDescent="0.15">
      <c r="A591" s="1"/>
      <c r="B591" s="1" t="s">
        <v>3</v>
      </c>
      <c r="C591" s="20" t="s">
        <v>22</v>
      </c>
      <c r="D591" s="20" t="s">
        <v>36</v>
      </c>
      <c r="E591" s="20" t="s">
        <v>670</v>
      </c>
      <c r="F591" s="20" t="s">
        <v>677</v>
      </c>
      <c r="G591" s="13" t="s">
        <v>357</v>
      </c>
      <c r="H591" s="3" t="s">
        <v>696</v>
      </c>
      <c r="J591" s="2">
        <v>878882</v>
      </c>
      <c r="L591" s="16" t="str">
        <f t="shared" ref="L591:L626" si="25">HYPERLINK("http://klibs1.kj.yamagata-u.ac.jp/mylimedio/search/search.do?keyword=%23ID%3D"&amp;J591,"OPAC")</f>
        <v>OPAC</v>
      </c>
    </row>
    <row r="592" spans="1:12" ht="27" x14ac:dyDescent="0.15">
      <c r="A592" s="1"/>
      <c r="B592" s="1" t="s">
        <v>3</v>
      </c>
      <c r="C592" s="20" t="s">
        <v>263</v>
      </c>
      <c r="D592" s="20" t="s">
        <v>26</v>
      </c>
      <c r="E592" s="20" t="s">
        <v>670</v>
      </c>
      <c r="F592" s="20" t="s">
        <v>677</v>
      </c>
      <c r="G592" s="13" t="s">
        <v>446</v>
      </c>
      <c r="H592" s="3" t="s">
        <v>696</v>
      </c>
      <c r="J592" s="2">
        <v>778953</v>
      </c>
      <c r="L592" s="16" t="str">
        <f t="shared" si="25"/>
        <v>OPAC</v>
      </c>
    </row>
    <row r="593" spans="1:12" ht="27" x14ac:dyDescent="0.15">
      <c r="A593" s="1"/>
      <c r="B593" s="1" t="s">
        <v>3</v>
      </c>
      <c r="C593" s="20" t="s">
        <v>299</v>
      </c>
      <c r="D593" s="20" t="s">
        <v>91</v>
      </c>
      <c r="E593" s="20" t="s">
        <v>672</v>
      </c>
      <c r="F593" s="20" t="s">
        <v>677</v>
      </c>
      <c r="G593" s="13" t="s">
        <v>628</v>
      </c>
      <c r="H593" s="3" t="s">
        <v>696</v>
      </c>
      <c r="J593" s="2">
        <v>344695</v>
      </c>
      <c r="K593" s="2" t="s">
        <v>667</v>
      </c>
      <c r="L593" s="16" t="str">
        <f t="shared" si="25"/>
        <v>OPAC</v>
      </c>
    </row>
    <row r="594" spans="1:12" ht="27" x14ac:dyDescent="0.15">
      <c r="A594" s="1"/>
      <c r="B594" s="1" t="s">
        <v>3</v>
      </c>
      <c r="C594" s="20" t="s">
        <v>299</v>
      </c>
      <c r="D594" s="20" t="s">
        <v>91</v>
      </c>
      <c r="E594" s="20" t="s">
        <v>672</v>
      </c>
      <c r="F594" s="20" t="s">
        <v>677</v>
      </c>
      <c r="G594" s="13" t="s">
        <v>629</v>
      </c>
      <c r="H594" s="3" t="s">
        <v>696</v>
      </c>
      <c r="J594" s="2">
        <v>854863</v>
      </c>
      <c r="K594" s="2" t="s">
        <v>667</v>
      </c>
      <c r="L594" s="16" t="str">
        <f t="shared" si="25"/>
        <v>OPAC</v>
      </c>
    </row>
    <row r="595" spans="1:12" ht="27" x14ac:dyDescent="0.15">
      <c r="A595" s="1"/>
      <c r="B595" s="1" t="s">
        <v>3</v>
      </c>
      <c r="C595" s="20" t="s">
        <v>299</v>
      </c>
      <c r="D595" s="20" t="s">
        <v>91</v>
      </c>
      <c r="E595" s="20" t="s">
        <v>672</v>
      </c>
      <c r="F595" s="20" t="s">
        <v>677</v>
      </c>
      <c r="G595" s="13" t="s">
        <v>630</v>
      </c>
      <c r="H595" s="3" t="s">
        <v>696</v>
      </c>
      <c r="J595" s="2">
        <v>779018</v>
      </c>
      <c r="K595" s="2" t="s">
        <v>667</v>
      </c>
      <c r="L595" s="16" t="str">
        <f t="shared" si="25"/>
        <v>OPAC</v>
      </c>
    </row>
    <row r="596" spans="1:12" ht="27" x14ac:dyDescent="0.15">
      <c r="A596" s="1"/>
      <c r="B596" s="1" t="s">
        <v>3</v>
      </c>
      <c r="C596" s="20" t="s">
        <v>299</v>
      </c>
      <c r="D596" s="20" t="s">
        <v>91</v>
      </c>
      <c r="E596" s="20" t="s">
        <v>672</v>
      </c>
      <c r="F596" s="20" t="s">
        <v>677</v>
      </c>
      <c r="G596" s="13" t="s">
        <v>631</v>
      </c>
      <c r="H596" s="3" t="s">
        <v>696</v>
      </c>
      <c r="J596" s="2">
        <v>194934</v>
      </c>
      <c r="K596" s="2" t="s">
        <v>667</v>
      </c>
      <c r="L596" s="16" t="str">
        <f t="shared" si="25"/>
        <v>OPAC</v>
      </c>
    </row>
    <row r="597" spans="1:12" ht="27" x14ac:dyDescent="0.15">
      <c r="A597" s="1"/>
      <c r="B597" s="1" t="s">
        <v>3</v>
      </c>
      <c r="C597" s="20" t="s">
        <v>300</v>
      </c>
      <c r="D597" s="20" t="s">
        <v>105</v>
      </c>
      <c r="E597" s="20" t="s">
        <v>672</v>
      </c>
      <c r="F597" s="20" t="s">
        <v>677</v>
      </c>
      <c r="G597" s="13" t="s">
        <v>377</v>
      </c>
      <c r="H597" s="3" t="s">
        <v>696</v>
      </c>
      <c r="J597" s="2">
        <v>344695</v>
      </c>
      <c r="K597" s="2" t="s">
        <v>667</v>
      </c>
      <c r="L597" s="16" t="str">
        <f t="shared" si="25"/>
        <v>OPAC</v>
      </c>
    </row>
    <row r="598" spans="1:12" ht="27" x14ac:dyDescent="0.15">
      <c r="A598" s="1"/>
      <c r="B598" s="1" t="s">
        <v>3</v>
      </c>
      <c r="C598" s="20" t="s">
        <v>113</v>
      </c>
      <c r="D598" s="20" t="s">
        <v>301</v>
      </c>
      <c r="E598" s="20" t="s">
        <v>675</v>
      </c>
      <c r="F598" s="20" t="s">
        <v>677</v>
      </c>
      <c r="G598" s="13" t="s">
        <v>366</v>
      </c>
      <c r="H598" s="3" t="s">
        <v>696</v>
      </c>
      <c r="J598" s="2">
        <v>879131</v>
      </c>
      <c r="L598" s="16" t="str">
        <f t="shared" si="25"/>
        <v>OPAC</v>
      </c>
    </row>
    <row r="599" spans="1:12" ht="27" x14ac:dyDescent="0.15">
      <c r="A599" s="1"/>
      <c r="B599" s="1" t="s">
        <v>3</v>
      </c>
      <c r="C599" s="20" t="s">
        <v>302</v>
      </c>
      <c r="D599" s="20" t="s">
        <v>49</v>
      </c>
      <c r="E599" s="20" t="s">
        <v>672</v>
      </c>
      <c r="F599" s="20" t="s">
        <v>677</v>
      </c>
      <c r="G599" s="13" t="s">
        <v>527</v>
      </c>
      <c r="H599" s="3" t="s">
        <v>696</v>
      </c>
      <c r="J599" s="2">
        <v>873996</v>
      </c>
      <c r="K599" s="2" t="s">
        <v>667</v>
      </c>
      <c r="L599" s="16" t="str">
        <f t="shared" si="25"/>
        <v>OPAC</v>
      </c>
    </row>
    <row r="600" spans="1:12" ht="27" x14ac:dyDescent="0.15">
      <c r="A600" s="1"/>
      <c r="B600" s="1" t="s">
        <v>3</v>
      </c>
      <c r="C600" s="20" t="s">
        <v>302</v>
      </c>
      <c r="D600" s="20" t="s">
        <v>49</v>
      </c>
      <c r="E600" s="20" t="s">
        <v>672</v>
      </c>
      <c r="F600" s="20" t="s">
        <v>677</v>
      </c>
      <c r="G600" s="13" t="s">
        <v>528</v>
      </c>
      <c r="H600" s="3" t="s">
        <v>696</v>
      </c>
      <c r="J600" s="2">
        <v>844909</v>
      </c>
      <c r="K600" s="2" t="s">
        <v>667</v>
      </c>
      <c r="L600" s="16" t="str">
        <f t="shared" si="25"/>
        <v>OPAC</v>
      </c>
    </row>
    <row r="601" spans="1:12" ht="27" x14ac:dyDescent="0.15">
      <c r="A601" s="1"/>
      <c r="B601" s="1" t="s">
        <v>3</v>
      </c>
      <c r="C601" s="20" t="s">
        <v>302</v>
      </c>
      <c r="D601" s="20" t="s">
        <v>49</v>
      </c>
      <c r="E601" s="20" t="s">
        <v>672</v>
      </c>
      <c r="F601" s="20" t="s">
        <v>677</v>
      </c>
      <c r="G601" s="13" t="s">
        <v>529</v>
      </c>
      <c r="H601" s="3" t="s">
        <v>696</v>
      </c>
      <c r="J601" s="2">
        <v>860594</v>
      </c>
      <c r="K601" s="2" t="s">
        <v>667</v>
      </c>
      <c r="L601" s="16" t="str">
        <f t="shared" si="25"/>
        <v>OPAC</v>
      </c>
    </row>
    <row r="602" spans="1:12" ht="27" x14ac:dyDescent="0.15">
      <c r="A602" s="1"/>
      <c r="B602" s="1" t="s">
        <v>3</v>
      </c>
      <c r="C602" s="20" t="s">
        <v>271</v>
      </c>
      <c r="D602" s="20" t="s">
        <v>132</v>
      </c>
      <c r="E602" s="20" t="s">
        <v>672</v>
      </c>
      <c r="F602" s="20" t="s">
        <v>677</v>
      </c>
      <c r="G602" s="13" t="s">
        <v>408</v>
      </c>
      <c r="H602" s="3" t="s">
        <v>696</v>
      </c>
      <c r="J602" s="2">
        <v>348686</v>
      </c>
      <c r="K602" s="2" t="s">
        <v>667</v>
      </c>
      <c r="L602" s="16" t="str">
        <f t="shared" si="25"/>
        <v>OPAC</v>
      </c>
    </row>
    <row r="603" spans="1:12" ht="27" x14ac:dyDescent="0.15">
      <c r="A603" s="1"/>
      <c r="B603" s="1" t="s">
        <v>3</v>
      </c>
      <c r="C603" s="20" t="s">
        <v>303</v>
      </c>
      <c r="D603" s="20" t="s">
        <v>133</v>
      </c>
      <c r="E603" s="20" t="s">
        <v>670</v>
      </c>
      <c r="F603" s="20" t="s">
        <v>677</v>
      </c>
      <c r="G603" s="13" t="s">
        <v>632</v>
      </c>
      <c r="H603" s="3" t="s">
        <v>696</v>
      </c>
      <c r="J603" s="2">
        <v>779587</v>
      </c>
      <c r="K603" s="2" t="s">
        <v>667</v>
      </c>
      <c r="L603" s="16" t="str">
        <f t="shared" si="25"/>
        <v>OPAC</v>
      </c>
    </row>
    <row r="604" spans="1:12" ht="27" x14ac:dyDescent="0.15">
      <c r="A604" s="1"/>
      <c r="B604" s="1" t="s">
        <v>3</v>
      </c>
      <c r="C604" s="20" t="s">
        <v>303</v>
      </c>
      <c r="D604" s="20" t="s">
        <v>133</v>
      </c>
      <c r="E604" s="20" t="s">
        <v>670</v>
      </c>
      <c r="F604" s="20" t="s">
        <v>677</v>
      </c>
      <c r="G604" s="13" t="s">
        <v>633</v>
      </c>
      <c r="H604" s="3" t="s">
        <v>696</v>
      </c>
      <c r="J604" s="2">
        <v>778933</v>
      </c>
      <c r="K604" s="2" t="s">
        <v>667</v>
      </c>
      <c r="L604" s="16" t="str">
        <f t="shared" si="25"/>
        <v>OPAC</v>
      </c>
    </row>
    <row r="605" spans="1:12" ht="27" x14ac:dyDescent="0.15">
      <c r="A605" s="1"/>
      <c r="B605" s="1" t="s">
        <v>3</v>
      </c>
      <c r="C605" s="20" t="s">
        <v>303</v>
      </c>
      <c r="D605" s="20" t="s">
        <v>133</v>
      </c>
      <c r="E605" s="20" t="s">
        <v>670</v>
      </c>
      <c r="F605" s="20" t="s">
        <v>677</v>
      </c>
      <c r="G605" s="13" t="s">
        <v>634</v>
      </c>
      <c r="H605" s="3" t="s">
        <v>696</v>
      </c>
      <c r="J605" s="2">
        <v>236297</v>
      </c>
      <c r="K605" s="2" t="s">
        <v>667</v>
      </c>
      <c r="L605" s="16" t="str">
        <f t="shared" si="25"/>
        <v>OPAC</v>
      </c>
    </row>
    <row r="606" spans="1:12" ht="27" x14ac:dyDescent="0.15">
      <c r="A606" s="1"/>
      <c r="B606" s="1" t="s">
        <v>3</v>
      </c>
      <c r="C606" s="20" t="s">
        <v>304</v>
      </c>
      <c r="D606" s="20" t="s">
        <v>305</v>
      </c>
      <c r="E606" s="20" t="s">
        <v>673</v>
      </c>
      <c r="F606" s="20" t="s">
        <v>677</v>
      </c>
      <c r="G606" s="13" t="s">
        <v>448</v>
      </c>
      <c r="H606" s="3" t="s">
        <v>696</v>
      </c>
      <c r="J606" s="2">
        <v>764771</v>
      </c>
      <c r="K606" s="2" t="s">
        <v>667</v>
      </c>
      <c r="L606" s="16" t="str">
        <f t="shared" si="25"/>
        <v>OPAC</v>
      </c>
    </row>
    <row r="607" spans="1:12" x14ac:dyDescent="0.15">
      <c r="A607" s="1"/>
      <c r="B607" s="1" t="s">
        <v>3</v>
      </c>
      <c r="C607" s="20" t="s">
        <v>306</v>
      </c>
      <c r="D607" s="20" t="s">
        <v>203</v>
      </c>
      <c r="E607" s="20" t="s">
        <v>673</v>
      </c>
      <c r="F607" s="20" t="s">
        <v>677</v>
      </c>
      <c r="G607" s="13" t="s">
        <v>428</v>
      </c>
      <c r="H607" s="3" t="s">
        <v>696</v>
      </c>
      <c r="J607" s="2">
        <v>854563</v>
      </c>
      <c r="K607" s="2" t="s">
        <v>667</v>
      </c>
      <c r="L607" s="16" t="str">
        <f t="shared" si="25"/>
        <v>OPAC</v>
      </c>
    </row>
    <row r="608" spans="1:12" ht="40.5" x14ac:dyDescent="0.15">
      <c r="A608" s="1"/>
      <c r="B608" s="1" t="s">
        <v>3</v>
      </c>
      <c r="C608" s="20" t="s">
        <v>307</v>
      </c>
      <c r="D608" s="20" t="s">
        <v>308</v>
      </c>
      <c r="E608" s="20" t="s">
        <v>672</v>
      </c>
      <c r="F608" s="20" t="s">
        <v>677</v>
      </c>
      <c r="G608" s="13" t="s">
        <v>449</v>
      </c>
      <c r="H608" s="3" t="s">
        <v>696</v>
      </c>
      <c r="J608" s="2">
        <v>874156</v>
      </c>
      <c r="L608" s="16" t="str">
        <f t="shared" si="25"/>
        <v>OPAC</v>
      </c>
    </row>
    <row r="609" spans="1:12" ht="27" x14ac:dyDescent="0.15">
      <c r="A609" s="1"/>
      <c r="B609" s="1" t="s">
        <v>3</v>
      </c>
      <c r="C609" s="20" t="s">
        <v>309</v>
      </c>
      <c r="D609" s="20" t="s">
        <v>166</v>
      </c>
      <c r="E609" s="20" t="s">
        <v>672</v>
      </c>
      <c r="F609" s="20" t="s">
        <v>677</v>
      </c>
      <c r="G609" s="13" t="s">
        <v>691</v>
      </c>
      <c r="H609" s="3" t="s">
        <v>696</v>
      </c>
      <c r="J609" t="s">
        <v>695</v>
      </c>
      <c r="L609" s="16" t="str">
        <f>HYPERLINK(J609,"OPAC")</f>
        <v>OPAC</v>
      </c>
    </row>
    <row r="610" spans="1:12" ht="27" x14ac:dyDescent="0.15">
      <c r="A610" s="1"/>
      <c r="B610" s="1" t="s">
        <v>3</v>
      </c>
      <c r="C610" s="20" t="s">
        <v>309</v>
      </c>
      <c r="D610" s="20" t="s">
        <v>166</v>
      </c>
      <c r="E610" s="20" t="s">
        <v>672</v>
      </c>
      <c r="F610" s="20" t="s">
        <v>677</v>
      </c>
      <c r="G610" s="13" t="s">
        <v>694</v>
      </c>
      <c r="H610" s="3" t="s">
        <v>696</v>
      </c>
      <c r="J610" t="s">
        <v>668</v>
      </c>
      <c r="L610" s="16" t="str">
        <f t="shared" si="25"/>
        <v>OPAC</v>
      </c>
    </row>
    <row r="611" spans="1:12" ht="27" x14ac:dyDescent="0.15">
      <c r="A611" s="1"/>
      <c r="B611" s="1" t="s">
        <v>3</v>
      </c>
      <c r="C611" s="20" t="s">
        <v>309</v>
      </c>
      <c r="D611" s="20" t="s">
        <v>166</v>
      </c>
      <c r="E611" s="20" t="s">
        <v>672</v>
      </c>
      <c r="F611" s="20" t="s">
        <v>677</v>
      </c>
      <c r="G611" s="13" t="s">
        <v>693</v>
      </c>
      <c r="H611" s="3" t="s">
        <v>696</v>
      </c>
      <c r="J611" s="14">
        <v>859002</v>
      </c>
      <c r="L611" s="16" t="str">
        <f t="shared" si="25"/>
        <v>OPAC</v>
      </c>
    </row>
    <row r="612" spans="1:12" ht="27" x14ac:dyDescent="0.15">
      <c r="A612" s="1"/>
      <c r="B612" s="1" t="s">
        <v>3</v>
      </c>
      <c r="C612" s="20" t="s">
        <v>310</v>
      </c>
      <c r="D612" s="20" t="s">
        <v>121</v>
      </c>
      <c r="E612" s="20" t="s">
        <v>672</v>
      </c>
      <c r="F612" s="20" t="s">
        <v>677</v>
      </c>
      <c r="G612" s="13" t="s">
        <v>450</v>
      </c>
      <c r="H612" s="3" t="s">
        <v>696</v>
      </c>
      <c r="J612" s="2">
        <v>779573</v>
      </c>
      <c r="K612" s="2" t="s">
        <v>667</v>
      </c>
      <c r="L612" s="16" t="str">
        <f t="shared" si="25"/>
        <v>OPAC</v>
      </c>
    </row>
    <row r="613" spans="1:12" x14ac:dyDescent="0.15">
      <c r="A613" s="1"/>
      <c r="B613" s="1" t="s">
        <v>3</v>
      </c>
      <c r="C613" s="20" t="s">
        <v>311</v>
      </c>
      <c r="D613" s="20" t="s">
        <v>205</v>
      </c>
      <c r="E613" s="20" t="s">
        <v>672</v>
      </c>
      <c r="F613" s="20" t="s">
        <v>677</v>
      </c>
      <c r="G613" s="13" t="s">
        <v>686</v>
      </c>
      <c r="H613" s="3" t="s">
        <v>696</v>
      </c>
      <c r="J613" s="14">
        <v>142638</v>
      </c>
      <c r="L613" s="16" t="str">
        <f t="shared" si="25"/>
        <v>OPAC</v>
      </c>
    </row>
    <row r="614" spans="1:12" x14ac:dyDescent="0.15">
      <c r="A614" s="1"/>
      <c r="B614" s="1" t="s">
        <v>3</v>
      </c>
      <c r="C614" s="20" t="s">
        <v>311</v>
      </c>
      <c r="D614" s="20" t="s">
        <v>205</v>
      </c>
      <c r="E614" s="20" t="s">
        <v>672</v>
      </c>
      <c r="F614" s="20" t="s">
        <v>677</v>
      </c>
      <c r="G614" s="13" t="s">
        <v>687</v>
      </c>
      <c r="H614" s="3" t="s">
        <v>696</v>
      </c>
      <c r="J614" s="14">
        <v>172787</v>
      </c>
      <c r="L614" s="16" t="str">
        <f t="shared" si="25"/>
        <v>OPAC</v>
      </c>
    </row>
    <row r="615" spans="1:12" ht="27" x14ac:dyDescent="0.15">
      <c r="A615" s="1"/>
      <c r="B615" s="1" t="s">
        <v>3</v>
      </c>
      <c r="C615" s="20" t="s">
        <v>312</v>
      </c>
      <c r="D615" s="20" t="s">
        <v>14</v>
      </c>
      <c r="E615" s="20" t="s">
        <v>672</v>
      </c>
      <c r="F615" s="20" t="s">
        <v>677</v>
      </c>
      <c r="G615" s="13" t="s">
        <v>451</v>
      </c>
      <c r="H615" s="3" t="s">
        <v>696</v>
      </c>
      <c r="J615" s="2">
        <v>862822</v>
      </c>
      <c r="K615" s="2" t="s">
        <v>667</v>
      </c>
      <c r="L615" s="16" t="str">
        <f t="shared" si="25"/>
        <v>OPAC</v>
      </c>
    </row>
    <row r="616" spans="1:12" ht="27" x14ac:dyDescent="0.15">
      <c r="A616" s="1"/>
      <c r="B616" s="1" t="s">
        <v>3</v>
      </c>
      <c r="C616" s="20" t="s">
        <v>313</v>
      </c>
      <c r="D616" s="20" t="s">
        <v>121</v>
      </c>
      <c r="E616" s="20" t="s">
        <v>672</v>
      </c>
      <c r="F616" s="20" t="s">
        <v>677</v>
      </c>
      <c r="G616" s="13" t="s">
        <v>452</v>
      </c>
      <c r="H616" s="3" t="s">
        <v>696</v>
      </c>
      <c r="J616" s="2">
        <v>873966</v>
      </c>
      <c r="K616" s="2" t="s">
        <v>667</v>
      </c>
      <c r="L616" s="16" t="str">
        <f t="shared" si="25"/>
        <v>OPAC</v>
      </c>
    </row>
    <row r="617" spans="1:12" x14ac:dyDescent="0.15">
      <c r="A617" s="1"/>
      <c r="B617" s="1" t="s">
        <v>3</v>
      </c>
      <c r="C617" s="20" t="s">
        <v>118</v>
      </c>
      <c r="D617" s="20" t="s">
        <v>199</v>
      </c>
      <c r="E617" s="20" t="s">
        <v>672</v>
      </c>
      <c r="F617" s="20" t="s">
        <v>677</v>
      </c>
      <c r="G617" s="13" t="s">
        <v>553</v>
      </c>
      <c r="H617" s="3" t="s">
        <v>696</v>
      </c>
      <c r="J617" s="2">
        <v>874025</v>
      </c>
      <c r="K617" s="2" t="s">
        <v>667</v>
      </c>
      <c r="L617" s="16" t="str">
        <f t="shared" si="25"/>
        <v>OPAC</v>
      </c>
    </row>
    <row r="618" spans="1:12" x14ac:dyDescent="0.15">
      <c r="A618" s="1"/>
      <c r="B618" s="1" t="s">
        <v>3</v>
      </c>
      <c r="C618" s="20" t="s">
        <v>118</v>
      </c>
      <c r="D618" s="20" t="s">
        <v>199</v>
      </c>
      <c r="E618" s="20" t="s">
        <v>672</v>
      </c>
      <c r="F618" s="20" t="s">
        <v>677</v>
      </c>
      <c r="G618" s="13" t="s">
        <v>554</v>
      </c>
      <c r="H618" s="3" t="s">
        <v>696</v>
      </c>
      <c r="J618" s="2">
        <v>854457</v>
      </c>
      <c r="K618" s="2" t="s">
        <v>667</v>
      </c>
      <c r="L618" s="16" t="str">
        <f t="shared" si="25"/>
        <v>OPAC</v>
      </c>
    </row>
    <row r="619" spans="1:12" x14ac:dyDescent="0.15">
      <c r="A619" s="1"/>
      <c r="B619" s="1" t="s">
        <v>3</v>
      </c>
      <c r="C619" s="20" t="s">
        <v>118</v>
      </c>
      <c r="D619" s="20" t="s">
        <v>199</v>
      </c>
      <c r="E619" s="20" t="s">
        <v>672</v>
      </c>
      <c r="F619" s="20" t="s">
        <v>677</v>
      </c>
      <c r="G619" s="13" t="s">
        <v>555</v>
      </c>
      <c r="H619" s="3" t="s">
        <v>696</v>
      </c>
      <c r="J619" s="2">
        <v>870056</v>
      </c>
      <c r="K619" s="2" t="s">
        <v>667</v>
      </c>
      <c r="L619" s="16" t="str">
        <f t="shared" si="25"/>
        <v>OPAC</v>
      </c>
    </row>
    <row r="620" spans="1:12" ht="27" x14ac:dyDescent="0.15">
      <c r="A620" s="1"/>
      <c r="B620" s="1" t="s">
        <v>3</v>
      </c>
      <c r="C620" s="20" t="s">
        <v>118</v>
      </c>
      <c r="D620" s="20" t="s">
        <v>199</v>
      </c>
      <c r="E620" s="20" t="s">
        <v>672</v>
      </c>
      <c r="F620" s="20" t="s">
        <v>677</v>
      </c>
      <c r="G620" s="13" t="s">
        <v>556</v>
      </c>
      <c r="H620" s="3" t="s">
        <v>696</v>
      </c>
      <c r="J620" s="2">
        <v>854551</v>
      </c>
      <c r="L620" s="16" t="str">
        <f t="shared" si="25"/>
        <v>OPAC</v>
      </c>
    </row>
    <row r="621" spans="1:12" ht="27" x14ac:dyDescent="0.15">
      <c r="A621" s="1"/>
      <c r="B621" s="1" t="s">
        <v>3</v>
      </c>
      <c r="C621" s="20" t="s">
        <v>314</v>
      </c>
      <c r="D621" s="20" t="s">
        <v>49</v>
      </c>
      <c r="E621" s="20" t="s">
        <v>672</v>
      </c>
      <c r="F621" s="20" t="s">
        <v>677</v>
      </c>
      <c r="G621" s="13" t="s">
        <v>527</v>
      </c>
      <c r="H621" s="3" t="s">
        <v>696</v>
      </c>
      <c r="J621" s="2">
        <v>873996</v>
      </c>
      <c r="K621" s="2" t="s">
        <v>667</v>
      </c>
      <c r="L621" s="16" t="str">
        <f t="shared" si="25"/>
        <v>OPAC</v>
      </c>
    </row>
    <row r="622" spans="1:12" ht="27" x14ac:dyDescent="0.15">
      <c r="A622" s="1"/>
      <c r="B622" s="1" t="s">
        <v>3</v>
      </c>
      <c r="C622" s="20" t="s">
        <v>314</v>
      </c>
      <c r="D622" s="20" t="s">
        <v>49</v>
      </c>
      <c r="E622" s="20" t="s">
        <v>672</v>
      </c>
      <c r="F622" s="20" t="s">
        <v>677</v>
      </c>
      <c r="G622" s="13" t="s">
        <v>528</v>
      </c>
      <c r="H622" s="3" t="s">
        <v>696</v>
      </c>
      <c r="J622" s="2">
        <v>844909</v>
      </c>
      <c r="K622" s="2" t="s">
        <v>667</v>
      </c>
      <c r="L622" s="16" t="str">
        <f t="shared" si="25"/>
        <v>OPAC</v>
      </c>
    </row>
    <row r="623" spans="1:12" ht="27" x14ac:dyDescent="0.15">
      <c r="A623" s="1"/>
      <c r="B623" s="1" t="s">
        <v>3</v>
      </c>
      <c r="C623" s="20" t="s">
        <v>314</v>
      </c>
      <c r="D623" s="20" t="s">
        <v>49</v>
      </c>
      <c r="E623" s="20" t="s">
        <v>672</v>
      </c>
      <c r="F623" s="20" t="s">
        <v>677</v>
      </c>
      <c r="G623" s="13" t="s">
        <v>529</v>
      </c>
      <c r="H623" s="3" t="s">
        <v>696</v>
      </c>
      <c r="J623" s="2">
        <v>860594</v>
      </c>
      <c r="K623" s="2" t="s">
        <v>667</v>
      </c>
      <c r="L623" s="16" t="str">
        <f t="shared" si="25"/>
        <v>OPAC</v>
      </c>
    </row>
    <row r="624" spans="1:12" ht="27" x14ac:dyDescent="0.15">
      <c r="A624" s="1"/>
      <c r="B624" s="1" t="s">
        <v>3</v>
      </c>
      <c r="C624" s="20" t="s">
        <v>315</v>
      </c>
      <c r="D624" s="20" t="s">
        <v>316</v>
      </c>
      <c r="E624" s="20" t="s">
        <v>672</v>
      </c>
      <c r="F624" s="20" t="s">
        <v>677</v>
      </c>
      <c r="G624" s="13" t="s">
        <v>453</v>
      </c>
      <c r="H624" s="3" t="s">
        <v>696</v>
      </c>
      <c r="J624" s="2">
        <v>845416</v>
      </c>
      <c r="K624" s="2" t="s">
        <v>667</v>
      </c>
      <c r="L624" s="16" t="str">
        <f t="shared" si="25"/>
        <v>OPAC</v>
      </c>
    </row>
    <row r="625" spans="1:12" ht="40.5" x14ac:dyDescent="0.15">
      <c r="A625" s="1"/>
      <c r="B625" s="1" t="s">
        <v>3</v>
      </c>
      <c r="C625" s="20" t="s">
        <v>81</v>
      </c>
      <c r="D625" s="20" t="s">
        <v>149</v>
      </c>
      <c r="E625" s="20" t="s">
        <v>670</v>
      </c>
      <c r="F625" s="20" t="s">
        <v>677</v>
      </c>
      <c r="G625" s="13" t="s">
        <v>728</v>
      </c>
      <c r="H625" s="3" t="s">
        <v>696</v>
      </c>
      <c r="J625" s="2">
        <v>878984</v>
      </c>
      <c r="L625" s="16" t="str">
        <f t="shared" si="25"/>
        <v>OPAC</v>
      </c>
    </row>
    <row r="626" spans="1:12" ht="27" x14ac:dyDescent="0.15">
      <c r="A626" s="1"/>
      <c r="B626" s="1" t="s">
        <v>3</v>
      </c>
      <c r="C626" s="20" t="s">
        <v>81</v>
      </c>
      <c r="D626" s="20" t="s">
        <v>86</v>
      </c>
      <c r="E626" s="20" t="s">
        <v>670</v>
      </c>
      <c r="F626" s="20" t="s">
        <v>677</v>
      </c>
      <c r="G626" s="13" t="s">
        <v>753</v>
      </c>
      <c r="H626" s="3" t="s">
        <v>696</v>
      </c>
      <c r="J626" s="2">
        <v>878873</v>
      </c>
      <c r="L626" s="16" t="str">
        <f t="shared" si="25"/>
        <v>OPAC</v>
      </c>
    </row>
    <row r="627" spans="1:12" ht="27" x14ac:dyDescent="0.15">
      <c r="A627" s="1"/>
      <c r="B627" s="1" t="s">
        <v>3</v>
      </c>
      <c r="C627" s="20" t="s">
        <v>81</v>
      </c>
      <c r="D627" s="20" t="s">
        <v>29</v>
      </c>
      <c r="E627" s="20" t="s">
        <v>670</v>
      </c>
      <c r="F627" s="20" t="s">
        <v>677</v>
      </c>
      <c r="G627" s="13" t="s">
        <v>354</v>
      </c>
      <c r="H627" s="3" t="s">
        <v>698</v>
      </c>
    </row>
    <row r="628" spans="1:12" ht="40.5" x14ac:dyDescent="0.15">
      <c r="A628" s="1"/>
      <c r="B628" s="1" t="s">
        <v>3</v>
      </c>
      <c r="C628" s="20" t="s">
        <v>81</v>
      </c>
      <c r="D628" s="20" t="s">
        <v>27</v>
      </c>
      <c r="E628" s="20" t="s">
        <v>670</v>
      </c>
      <c r="F628" s="20" t="s">
        <v>677</v>
      </c>
      <c r="G628" s="13" t="s">
        <v>361</v>
      </c>
      <c r="H628" s="3" t="s">
        <v>696</v>
      </c>
      <c r="J628" s="2">
        <v>848561</v>
      </c>
      <c r="K628" s="2" t="s">
        <v>667</v>
      </c>
      <c r="L628" s="16" t="str">
        <f t="shared" ref="L628:L636" si="26">HYPERLINK("http://klibs1.kj.yamagata-u.ac.jp/mylimedio/search/search.do?keyword=%23ID%3D"&amp;J628,"OPAC")</f>
        <v>OPAC</v>
      </c>
    </row>
    <row r="629" spans="1:12" ht="27" x14ac:dyDescent="0.15">
      <c r="A629" s="1"/>
      <c r="B629" s="1" t="s">
        <v>3</v>
      </c>
      <c r="C629" s="20" t="s">
        <v>15</v>
      </c>
      <c r="D629" s="20" t="s">
        <v>110</v>
      </c>
      <c r="E629" s="20" t="s">
        <v>672</v>
      </c>
      <c r="F629" s="20" t="s">
        <v>677</v>
      </c>
      <c r="G629" s="13" t="s">
        <v>378</v>
      </c>
      <c r="H629" s="3" t="s">
        <v>696</v>
      </c>
      <c r="J629" s="2">
        <v>659016</v>
      </c>
      <c r="L629" s="16" t="str">
        <f t="shared" si="26"/>
        <v>OPAC</v>
      </c>
    </row>
    <row r="630" spans="1:12" ht="27" x14ac:dyDescent="0.15">
      <c r="A630" s="1"/>
      <c r="B630" s="1" t="s">
        <v>3</v>
      </c>
      <c r="C630" s="20" t="s">
        <v>17</v>
      </c>
      <c r="D630" s="20" t="s">
        <v>110</v>
      </c>
      <c r="E630" s="20" t="s">
        <v>672</v>
      </c>
      <c r="F630" s="20" t="s">
        <v>677</v>
      </c>
      <c r="G630" s="13" t="s">
        <v>378</v>
      </c>
      <c r="H630" s="3" t="s">
        <v>696</v>
      </c>
      <c r="J630" s="2">
        <v>659016</v>
      </c>
      <c r="L630" s="16" t="str">
        <f t="shared" si="26"/>
        <v>OPAC</v>
      </c>
    </row>
    <row r="631" spans="1:12" ht="27" x14ac:dyDescent="0.15">
      <c r="A631" s="1"/>
      <c r="B631" s="1" t="s">
        <v>3</v>
      </c>
      <c r="C631" s="20" t="s">
        <v>18</v>
      </c>
      <c r="D631" s="20" t="s">
        <v>110</v>
      </c>
      <c r="E631" s="20" t="s">
        <v>673</v>
      </c>
      <c r="F631" s="20" t="s">
        <v>677</v>
      </c>
      <c r="G631" s="13" t="s">
        <v>378</v>
      </c>
      <c r="H631" s="3" t="s">
        <v>696</v>
      </c>
      <c r="J631" s="2">
        <v>659016</v>
      </c>
      <c r="L631" s="16" t="str">
        <f t="shared" si="26"/>
        <v>OPAC</v>
      </c>
    </row>
    <row r="632" spans="1:12" ht="27" x14ac:dyDescent="0.15">
      <c r="A632" s="1"/>
      <c r="B632" s="1" t="s">
        <v>3</v>
      </c>
      <c r="C632" s="20" t="s">
        <v>19</v>
      </c>
      <c r="D632" s="20" t="s">
        <v>110</v>
      </c>
      <c r="E632" s="20" t="s">
        <v>673</v>
      </c>
      <c r="F632" s="20" t="s">
        <v>677</v>
      </c>
      <c r="G632" s="13" t="s">
        <v>378</v>
      </c>
      <c r="H632" s="3" t="s">
        <v>696</v>
      </c>
      <c r="J632" s="2">
        <v>659016</v>
      </c>
      <c r="L632" s="16" t="str">
        <f t="shared" si="26"/>
        <v>OPAC</v>
      </c>
    </row>
    <row r="633" spans="1:12" ht="27" x14ac:dyDescent="0.15">
      <c r="A633" s="1"/>
      <c r="B633" s="1" t="s">
        <v>3</v>
      </c>
      <c r="C633" s="20" t="s">
        <v>20</v>
      </c>
      <c r="D633" s="20" t="s">
        <v>110</v>
      </c>
      <c r="E633" s="20" t="s">
        <v>673</v>
      </c>
      <c r="F633" s="20" t="s">
        <v>677</v>
      </c>
      <c r="G633" s="13" t="s">
        <v>378</v>
      </c>
      <c r="H633" s="3" t="s">
        <v>696</v>
      </c>
      <c r="J633" s="2">
        <v>659016</v>
      </c>
      <c r="L633" s="16" t="str">
        <f t="shared" si="26"/>
        <v>OPAC</v>
      </c>
    </row>
    <row r="634" spans="1:12" ht="40.5" x14ac:dyDescent="0.15">
      <c r="A634" s="1"/>
      <c r="B634" s="1" t="s">
        <v>3</v>
      </c>
      <c r="C634" s="20" t="s">
        <v>81</v>
      </c>
      <c r="D634" s="20" t="s">
        <v>149</v>
      </c>
      <c r="E634" s="20" t="s">
        <v>670</v>
      </c>
      <c r="F634" s="20" t="s">
        <v>677</v>
      </c>
      <c r="G634" s="13" t="s">
        <v>454</v>
      </c>
      <c r="H634" s="3" t="s">
        <v>696</v>
      </c>
      <c r="J634" s="2">
        <v>878984</v>
      </c>
      <c r="L634" s="16" t="str">
        <f t="shared" si="26"/>
        <v>OPAC</v>
      </c>
    </row>
    <row r="635" spans="1:12" x14ac:dyDescent="0.15">
      <c r="A635" s="1"/>
      <c r="B635" s="1" t="s">
        <v>3</v>
      </c>
      <c r="C635" s="20" t="s">
        <v>81</v>
      </c>
      <c r="D635" s="20" t="s">
        <v>24</v>
      </c>
      <c r="E635" s="20" t="s">
        <v>670</v>
      </c>
      <c r="F635" s="20" t="s">
        <v>677</v>
      </c>
      <c r="G635" s="13" t="s">
        <v>376</v>
      </c>
      <c r="H635" s="3" t="s">
        <v>696</v>
      </c>
      <c r="J635" s="2">
        <v>796079</v>
      </c>
      <c r="L635" s="16" t="str">
        <f t="shared" si="26"/>
        <v>OPAC</v>
      </c>
    </row>
    <row r="636" spans="1:12" ht="27" x14ac:dyDescent="0.15">
      <c r="A636" s="1"/>
      <c r="B636" s="1" t="s">
        <v>3</v>
      </c>
      <c r="C636" s="20" t="s">
        <v>81</v>
      </c>
      <c r="D636" s="20" t="s">
        <v>86</v>
      </c>
      <c r="E636" s="20" t="s">
        <v>670</v>
      </c>
      <c r="F636" s="20" t="s">
        <v>677</v>
      </c>
      <c r="G636" s="13" t="s">
        <v>455</v>
      </c>
      <c r="H636" s="3" t="s">
        <v>696</v>
      </c>
      <c r="J636" s="2">
        <v>878873</v>
      </c>
      <c r="L636" s="16" t="str">
        <f t="shared" si="26"/>
        <v>OPAC</v>
      </c>
    </row>
    <row r="637" spans="1:12" ht="27" x14ac:dyDescent="0.15">
      <c r="A637" s="1"/>
      <c r="B637" s="1" t="s">
        <v>3</v>
      </c>
      <c r="C637" s="20" t="s">
        <v>81</v>
      </c>
      <c r="D637" s="20" t="s">
        <v>55</v>
      </c>
      <c r="E637" s="20" t="s">
        <v>670</v>
      </c>
      <c r="F637" s="20" t="s">
        <v>677</v>
      </c>
      <c r="G637" s="13" t="s">
        <v>769</v>
      </c>
      <c r="H637" s="3" t="s">
        <v>698</v>
      </c>
    </row>
    <row r="638" spans="1:12" ht="27" x14ac:dyDescent="0.15">
      <c r="A638" s="1"/>
      <c r="B638" s="1" t="s">
        <v>3</v>
      </c>
      <c r="C638" s="20" t="s">
        <v>81</v>
      </c>
      <c r="D638" s="20" t="s">
        <v>107</v>
      </c>
      <c r="E638" s="20" t="s">
        <v>670</v>
      </c>
      <c r="F638" s="20" t="s">
        <v>677</v>
      </c>
      <c r="G638" s="13" t="s">
        <v>379</v>
      </c>
      <c r="H638" s="3" t="s">
        <v>696</v>
      </c>
      <c r="J638" s="2">
        <v>879242</v>
      </c>
      <c r="L638" s="16" t="str">
        <f>HYPERLINK("http://klibs1.kj.yamagata-u.ac.jp/mylimedio/search/search.do?keyword=%23ID%3D"&amp;J638,"OPAC")</f>
        <v>OPAC</v>
      </c>
    </row>
    <row r="639" spans="1:12" ht="40.5" x14ac:dyDescent="0.15">
      <c r="A639" s="1"/>
      <c r="B639" s="1" t="s">
        <v>3</v>
      </c>
      <c r="C639" s="20" t="s">
        <v>81</v>
      </c>
      <c r="D639" s="20" t="s">
        <v>27</v>
      </c>
      <c r="E639" s="20" t="s">
        <v>670</v>
      </c>
      <c r="F639" s="20" t="s">
        <v>677</v>
      </c>
      <c r="G639" s="13" t="s">
        <v>361</v>
      </c>
      <c r="H639" s="3" t="s">
        <v>696</v>
      </c>
      <c r="J639" s="2">
        <v>848561</v>
      </c>
      <c r="K639" s="2" t="s">
        <v>667</v>
      </c>
      <c r="L639" s="16" t="str">
        <f>HYPERLINK("http://klibs1.kj.yamagata-u.ac.jp/mylimedio/search/search.do?keyword=%23ID%3D"&amp;J639,"OPAC")</f>
        <v>OPAC</v>
      </c>
    </row>
    <row r="640" spans="1:12" ht="27" x14ac:dyDescent="0.15">
      <c r="A640" s="1"/>
      <c r="B640" s="1" t="s">
        <v>3</v>
      </c>
      <c r="C640" s="20" t="s">
        <v>81</v>
      </c>
      <c r="D640" s="20" t="s">
        <v>21</v>
      </c>
      <c r="E640" s="20" t="s">
        <v>670</v>
      </c>
      <c r="F640" s="20" t="s">
        <v>677</v>
      </c>
      <c r="G640" s="13" t="s">
        <v>352</v>
      </c>
      <c r="H640" s="3" t="s">
        <v>698</v>
      </c>
    </row>
    <row r="641" spans="1:12" ht="27" x14ac:dyDescent="0.15">
      <c r="A641" s="1"/>
      <c r="B641" s="1" t="s">
        <v>3</v>
      </c>
      <c r="C641" s="20" t="s">
        <v>81</v>
      </c>
      <c r="D641" s="20" t="s">
        <v>29</v>
      </c>
      <c r="E641" s="20" t="s">
        <v>670</v>
      </c>
      <c r="F641" s="20" t="s">
        <v>677</v>
      </c>
      <c r="G641" s="13" t="s">
        <v>354</v>
      </c>
      <c r="H641" s="3" t="s">
        <v>698</v>
      </c>
    </row>
    <row r="642" spans="1:12" ht="27" x14ac:dyDescent="0.15">
      <c r="A642" s="1"/>
      <c r="B642" s="1" t="s">
        <v>3</v>
      </c>
      <c r="C642" s="20" t="s">
        <v>317</v>
      </c>
      <c r="D642" s="20" t="s">
        <v>7</v>
      </c>
      <c r="E642" s="20" t="s">
        <v>672</v>
      </c>
      <c r="F642" s="20" t="s">
        <v>677</v>
      </c>
      <c r="G642" s="13" t="s">
        <v>730</v>
      </c>
      <c r="H642" s="3" t="s">
        <v>696</v>
      </c>
      <c r="J642" s="2">
        <v>878962</v>
      </c>
      <c r="L642" s="16" t="str">
        <f t="shared" ref="L642:L653" si="27">HYPERLINK("http://klibs1.kj.yamagata-u.ac.jp/mylimedio/search/search.do?keyword=%23ID%3D"&amp;J642,"OPAC")</f>
        <v>OPAC</v>
      </c>
    </row>
    <row r="643" spans="1:12" ht="27" x14ac:dyDescent="0.15">
      <c r="A643" s="1"/>
      <c r="B643" s="1" t="s">
        <v>3</v>
      </c>
      <c r="C643" s="20" t="s">
        <v>125</v>
      </c>
      <c r="D643" s="20" t="s">
        <v>50</v>
      </c>
      <c r="E643" s="20" t="s">
        <v>672</v>
      </c>
      <c r="F643" s="20" t="s">
        <v>677</v>
      </c>
      <c r="G643" s="13" t="s">
        <v>406</v>
      </c>
      <c r="H643" s="3" t="s">
        <v>696</v>
      </c>
      <c r="J643" s="2">
        <v>764954</v>
      </c>
      <c r="K643" s="2" t="s">
        <v>667</v>
      </c>
      <c r="L643" s="16" t="str">
        <f t="shared" si="27"/>
        <v>OPAC</v>
      </c>
    </row>
    <row r="644" spans="1:12" ht="27" x14ac:dyDescent="0.15">
      <c r="A644" s="1"/>
      <c r="B644" s="1" t="s">
        <v>3</v>
      </c>
      <c r="C644" s="20" t="s">
        <v>318</v>
      </c>
      <c r="D644" s="20" t="s">
        <v>184</v>
      </c>
      <c r="E644" s="20" t="s">
        <v>672</v>
      </c>
      <c r="F644" s="20" t="s">
        <v>677</v>
      </c>
      <c r="G644" s="13" t="s">
        <v>380</v>
      </c>
      <c r="H644" s="3" t="s">
        <v>696</v>
      </c>
      <c r="J644" s="2">
        <v>874026</v>
      </c>
      <c r="K644" s="2" t="s">
        <v>667</v>
      </c>
      <c r="L644" s="16" t="str">
        <f t="shared" si="27"/>
        <v>OPAC</v>
      </c>
    </row>
    <row r="645" spans="1:12" ht="27" x14ac:dyDescent="0.15">
      <c r="A645" s="1"/>
      <c r="B645" s="1" t="s">
        <v>3</v>
      </c>
      <c r="C645" s="20" t="s">
        <v>319</v>
      </c>
      <c r="D645" s="20" t="s">
        <v>320</v>
      </c>
      <c r="E645" s="20" t="s">
        <v>672</v>
      </c>
      <c r="F645" s="20" t="s">
        <v>677</v>
      </c>
      <c r="G645" s="13" t="s">
        <v>743</v>
      </c>
      <c r="H645" s="3" t="s">
        <v>696</v>
      </c>
      <c r="J645" s="2">
        <v>878976</v>
      </c>
      <c r="L645" s="16" t="str">
        <f t="shared" si="27"/>
        <v>OPAC</v>
      </c>
    </row>
    <row r="646" spans="1:12" ht="27" x14ac:dyDescent="0.15">
      <c r="A646" s="1"/>
      <c r="B646" s="1" t="s">
        <v>3</v>
      </c>
      <c r="C646" s="20" t="s">
        <v>321</v>
      </c>
      <c r="D646" s="20" t="s">
        <v>322</v>
      </c>
      <c r="E646" s="20" t="s">
        <v>673</v>
      </c>
      <c r="F646" s="20" t="s">
        <v>677</v>
      </c>
      <c r="G646" s="13" t="s">
        <v>456</v>
      </c>
      <c r="H646" s="3" t="s">
        <v>696</v>
      </c>
      <c r="J646" s="2">
        <v>854550</v>
      </c>
      <c r="K646" s="2" t="s">
        <v>667</v>
      </c>
      <c r="L646" s="16" t="str">
        <f t="shared" si="27"/>
        <v>OPAC</v>
      </c>
    </row>
    <row r="647" spans="1:12" ht="27" x14ac:dyDescent="0.15">
      <c r="A647" s="1"/>
      <c r="B647" s="1" t="s">
        <v>3</v>
      </c>
      <c r="C647" s="20" t="s">
        <v>323</v>
      </c>
      <c r="D647" s="20" t="s">
        <v>121</v>
      </c>
      <c r="E647" s="20" t="s">
        <v>672</v>
      </c>
      <c r="F647" s="20" t="s">
        <v>677</v>
      </c>
      <c r="G647" s="13" t="s">
        <v>688</v>
      </c>
      <c r="H647" s="3" t="s">
        <v>696</v>
      </c>
      <c r="J647" s="14">
        <v>738134</v>
      </c>
      <c r="L647" s="16" t="str">
        <f t="shared" si="27"/>
        <v>OPAC</v>
      </c>
    </row>
    <row r="648" spans="1:12" ht="27" x14ac:dyDescent="0.15">
      <c r="A648" s="1"/>
      <c r="B648" s="1" t="s">
        <v>3</v>
      </c>
      <c r="C648" s="20" t="s">
        <v>323</v>
      </c>
      <c r="D648" s="20" t="s">
        <v>121</v>
      </c>
      <c r="E648" s="20" t="s">
        <v>672</v>
      </c>
      <c r="F648" s="20" t="s">
        <v>677</v>
      </c>
      <c r="G648" s="13" t="s">
        <v>635</v>
      </c>
      <c r="H648" s="3" t="s">
        <v>696</v>
      </c>
      <c r="J648" s="2">
        <v>779573</v>
      </c>
      <c r="L648" s="16" t="str">
        <f t="shared" si="27"/>
        <v>OPAC</v>
      </c>
    </row>
    <row r="649" spans="1:12" ht="27" x14ac:dyDescent="0.15">
      <c r="A649" s="1"/>
      <c r="B649" s="1" t="s">
        <v>3</v>
      </c>
      <c r="C649" s="20" t="s">
        <v>323</v>
      </c>
      <c r="D649" s="20" t="s">
        <v>121</v>
      </c>
      <c r="E649" s="20" t="s">
        <v>672</v>
      </c>
      <c r="F649" s="20" t="s">
        <v>677</v>
      </c>
      <c r="G649" s="13" t="s">
        <v>636</v>
      </c>
      <c r="H649" s="3" t="s">
        <v>696</v>
      </c>
      <c r="J649" s="2">
        <v>771442</v>
      </c>
      <c r="L649" s="16" t="str">
        <f t="shared" si="27"/>
        <v>OPAC</v>
      </c>
    </row>
    <row r="650" spans="1:12" ht="27" x14ac:dyDescent="0.15">
      <c r="A650" s="1"/>
      <c r="B650" s="1" t="s">
        <v>3</v>
      </c>
      <c r="C650" s="20" t="s">
        <v>323</v>
      </c>
      <c r="D650" s="20" t="s">
        <v>121</v>
      </c>
      <c r="E650" s="20" t="s">
        <v>672</v>
      </c>
      <c r="F650" s="20" t="s">
        <v>677</v>
      </c>
      <c r="G650" s="13" t="s">
        <v>637</v>
      </c>
      <c r="H650" s="3" t="s">
        <v>696</v>
      </c>
      <c r="J650" s="2">
        <v>762589</v>
      </c>
      <c r="L650" s="16" t="str">
        <f t="shared" si="27"/>
        <v>OPAC</v>
      </c>
    </row>
    <row r="651" spans="1:12" ht="27" x14ac:dyDescent="0.15">
      <c r="A651" s="1"/>
      <c r="B651" s="1" t="s">
        <v>3</v>
      </c>
      <c r="C651" s="20" t="s">
        <v>323</v>
      </c>
      <c r="D651" s="20" t="s">
        <v>121</v>
      </c>
      <c r="E651" s="20" t="s">
        <v>672</v>
      </c>
      <c r="F651" s="20" t="s">
        <v>677</v>
      </c>
      <c r="G651" s="13" t="s">
        <v>638</v>
      </c>
      <c r="H651" s="3" t="s">
        <v>696</v>
      </c>
      <c r="J651" s="2">
        <v>762498</v>
      </c>
      <c r="L651" s="16" t="str">
        <f t="shared" si="27"/>
        <v>OPAC</v>
      </c>
    </row>
    <row r="652" spans="1:12" ht="27" x14ac:dyDescent="0.15">
      <c r="A652" s="1"/>
      <c r="B652" s="1" t="s">
        <v>3</v>
      </c>
      <c r="C652" s="20" t="s">
        <v>323</v>
      </c>
      <c r="D652" s="20" t="s">
        <v>121</v>
      </c>
      <c r="E652" s="20" t="s">
        <v>672</v>
      </c>
      <c r="F652" s="20" t="s">
        <v>677</v>
      </c>
      <c r="G652" s="13" t="s">
        <v>639</v>
      </c>
      <c r="H652" s="3" t="s">
        <v>696</v>
      </c>
      <c r="J652" s="2">
        <v>812782</v>
      </c>
      <c r="L652" s="16" t="str">
        <f t="shared" si="27"/>
        <v>OPAC</v>
      </c>
    </row>
    <row r="653" spans="1:12" ht="27" x14ac:dyDescent="0.15">
      <c r="A653" s="1"/>
      <c r="B653" s="1" t="s">
        <v>3</v>
      </c>
      <c r="C653" s="20" t="s">
        <v>324</v>
      </c>
      <c r="D653" s="20" t="s">
        <v>8</v>
      </c>
      <c r="E653" s="20" t="s">
        <v>672</v>
      </c>
      <c r="F653" s="20" t="s">
        <v>677</v>
      </c>
      <c r="G653" s="13" t="s">
        <v>457</v>
      </c>
      <c r="H653" s="3" t="s">
        <v>696</v>
      </c>
      <c r="J653" s="2">
        <v>862543</v>
      </c>
      <c r="K653" s="2" t="s">
        <v>667</v>
      </c>
      <c r="L653" s="16" t="str">
        <f t="shared" si="27"/>
        <v>OPAC</v>
      </c>
    </row>
    <row r="654" spans="1:12" ht="40.5" x14ac:dyDescent="0.15">
      <c r="A654" s="1"/>
      <c r="B654" s="1" t="s">
        <v>3</v>
      </c>
      <c r="C654" s="20" t="s">
        <v>297</v>
      </c>
      <c r="D654" s="20" t="s">
        <v>179</v>
      </c>
      <c r="E654" s="20" t="s">
        <v>678</v>
      </c>
      <c r="F654" s="20" t="s">
        <v>677</v>
      </c>
      <c r="G654" s="13" t="s">
        <v>445</v>
      </c>
      <c r="H654" s="3" t="s">
        <v>698</v>
      </c>
    </row>
    <row r="655" spans="1:12" ht="27" x14ac:dyDescent="0.15">
      <c r="A655" s="1"/>
      <c r="B655" s="1" t="s">
        <v>3</v>
      </c>
      <c r="C655" s="20" t="s">
        <v>325</v>
      </c>
      <c r="D655" s="20" t="s">
        <v>14</v>
      </c>
      <c r="E655" s="20" t="s">
        <v>672</v>
      </c>
      <c r="F655" s="20" t="s">
        <v>677</v>
      </c>
      <c r="G655" s="13" t="s">
        <v>383</v>
      </c>
      <c r="H655" s="3" t="s">
        <v>696</v>
      </c>
      <c r="J655" s="2">
        <v>872334</v>
      </c>
      <c r="L655" s="16" t="str">
        <f t="shared" ref="L655:L693" si="28">HYPERLINK("http://klibs1.kj.yamagata-u.ac.jp/mylimedio/search/search.do?keyword=%23ID%3D"&amp;J655,"OPAC")</f>
        <v>OPAC</v>
      </c>
    </row>
    <row r="656" spans="1:12" ht="27" x14ac:dyDescent="0.15">
      <c r="A656" s="1"/>
      <c r="B656" s="1" t="s">
        <v>3</v>
      </c>
      <c r="C656" s="20" t="s">
        <v>326</v>
      </c>
      <c r="D656" s="20" t="s">
        <v>157</v>
      </c>
      <c r="E656" s="20" t="s">
        <v>672</v>
      </c>
      <c r="F656" s="20" t="s">
        <v>677</v>
      </c>
      <c r="G656" s="13" t="s">
        <v>536</v>
      </c>
      <c r="H656" s="3" t="s">
        <v>696</v>
      </c>
      <c r="J656" s="2">
        <v>874024</v>
      </c>
      <c r="L656" s="16" t="str">
        <f t="shared" si="28"/>
        <v>OPAC</v>
      </c>
    </row>
    <row r="657" spans="1:12" ht="27" x14ac:dyDescent="0.15">
      <c r="A657" s="1"/>
      <c r="B657" s="1" t="s">
        <v>3</v>
      </c>
      <c r="C657" s="20" t="s">
        <v>326</v>
      </c>
      <c r="D657" s="20" t="s">
        <v>157</v>
      </c>
      <c r="E657" s="20" t="s">
        <v>672</v>
      </c>
      <c r="F657" s="20" t="s">
        <v>677</v>
      </c>
      <c r="G657" s="13" t="s">
        <v>537</v>
      </c>
      <c r="H657" s="3" t="s">
        <v>696</v>
      </c>
      <c r="J657" s="2">
        <v>874012</v>
      </c>
      <c r="L657" s="16" t="str">
        <f t="shared" si="28"/>
        <v>OPAC</v>
      </c>
    </row>
    <row r="658" spans="1:12" ht="27" x14ac:dyDescent="0.15">
      <c r="A658" s="1"/>
      <c r="B658" s="1" t="s">
        <v>3</v>
      </c>
      <c r="C658" s="20" t="s">
        <v>326</v>
      </c>
      <c r="D658" s="20" t="s">
        <v>157</v>
      </c>
      <c r="E658" s="20" t="s">
        <v>672</v>
      </c>
      <c r="F658" s="20" t="s">
        <v>677</v>
      </c>
      <c r="G658" s="13" t="s">
        <v>640</v>
      </c>
      <c r="H658" s="3" t="s">
        <v>696</v>
      </c>
      <c r="J658" s="2">
        <v>874026</v>
      </c>
      <c r="L658" s="16" t="str">
        <f t="shared" si="28"/>
        <v>OPAC</v>
      </c>
    </row>
    <row r="659" spans="1:12" ht="27" x14ac:dyDescent="0.15">
      <c r="A659" s="1"/>
      <c r="B659" s="1" t="s">
        <v>3</v>
      </c>
      <c r="C659" s="20" t="s">
        <v>326</v>
      </c>
      <c r="D659" s="20" t="s">
        <v>157</v>
      </c>
      <c r="E659" s="20" t="s">
        <v>672</v>
      </c>
      <c r="F659" s="20" t="s">
        <v>677</v>
      </c>
      <c r="G659" s="13" t="s">
        <v>538</v>
      </c>
      <c r="H659" s="3" t="s">
        <v>696</v>
      </c>
      <c r="J659" s="2">
        <v>855070</v>
      </c>
      <c r="K659" s="2" t="s">
        <v>667</v>
      </c>
      <c r="L659" s="16" t="str">
        <f t="shared" si="28"/>
        <v>OPAC</v>
      </c>
    </row>
    <row r="660" spans="1:12" ht="27" x14ac:dyDescent="0.15">
      <c r="A660" s="1"/>
      <c r="B660" s="1" t="s">
        <v>3</v>
      </c>
      <c r="C660" s="20" t="s">
        <v>326</v>
      </c>
      <c r="D660" s="20" t="s">
        <v>157</v>
      </c>
      <c r="E660" s="20" t="s">
        <v>672</v>
      </c>
      <c r="F660" s="20" t="s">
        <v>677</v>
      </c>
      <c r="G660" s="13" t="s">
        <v>641</v>
      </c>
      <c r="H660" s="3" t="s">
        <v>696</v>
      </c>
      <c r="J660" s="2">
        <v>833902</v>
      </c>
      <c r="K660" s="2" t="s">
        <v>667</v>
      </c>
      <c r="L660" s="16" t="str">
        <f t="shared" si="28"/>
        <v>OPAC</v>
      </c>
    </row>
    <row r="661" spans="1:12" ht="27" x14ac:dyDescent="0.15">
      <c r="A661" s="1"/>
      <c r="B661" s="1" t="s">
        <v>3</v>
      </c>
      <c r="C661" s="20" t="s">
        <v>326</v>
      </c>
      <c r="D661" s="20" t="s">
        <v>157</v>
      </c>
      <c r="E661" s="20" t="s">
        <v>672</v>
      </c>
      <c r="F661" s="20" t="s">
        <v>677</v>
      </c>
      <c r="G661" s="13" t="s">
        <v>539</v>
      </c>
      <c r="H661" s="3" t="s">
        <v>696</v>
      </c>
      <c r="J661" s="2">
        <v>834409</v>
      </c>
      <c r="K661" s="2" t="s">
        <v>667</v>
      </c>
      <c r="L661" s="16" t="str">
        <f t="shared" si="28"/>
        <v>OPAC</v>
      </c>
    </row>
    <row r="662" spans="1:12" ht="27" x14ac:dyDescent="0.15">
      <c r="A662" s="1"/>
      <c r="B662" s="1" t="s">
        <v>3</v>
      </c>
      <c r="C662" s="20" t="s">
        <v>326</v>
      </c>
      <c r="D662" s="20" t="s">
        <v>157</v>
      </c>
      <c r="E662" s="20" t="s">
        <v>672</v>
      </c>
      <c r="F662" s="20" t="s">
        <v>677</v>
      </c>
      <c r="G662" s="13" t="s">
        <v>540</v>
      </c>
      <c r="H662" s="3" t="s">
        <v>696</v>
      </c>
      <c r="J662" s="2">
        <v>844894</v>
      </c>
      <c r="K662" s="2" t="s">
        <v>667</v>
      </c>
      <c r="L662" s="16" t="str">
        <f t="shared" si="28"/>
        <v>OPAC</v>
      </c>
    </row>
    <row r="663" spans="1:12" ht="27" x14ac:dyDescent="0.15">
      <c r="A663" s="1"/>
      <c r="B663" s="1" t="s">
        <v>3</v>
      </c>
      <c r="C663" s="20" t="s">
        <v>326</v>
      </c>
      <c r="D663" s="20" t="s">
        <v>157</v>
      </c>
      <c r="E663" s="20" t="s">
        <v>672</v>
      </c>
      <c r="F663" s="20" t="s">
        <v>677</v>
      </c>
      <c r="G663" s="13" t="s">
        <v>541</v>
      </c>
      <c r="H663" s="3" t="s">
        <v>696</v>
      </c>
      <c r="J663" s="2">
        <v>854655</v>
      </c>
      <c r="K663" s="2" t="s">
        <v>667</v>
      </c>
      <c r="L663" s="16" t="str">
        <f t="shared" si="28"/>
        <v>OPAC</v>
      </c>
    </row>
    <row r="664" spans="1:12" ht="27" x14ac:dyDescent="0.15">
      <c r="A664" s="1"/>
      <c r="B664" s="1" t="s">
        <v>3</v>
      </c>
      <c r="C664" s="20" t="s">
        <v>326</v>
      </c>
      <c r="D664" s="20" t="s">
        <v>157</v>
      </c>
      <c r="E664" s="20" t="s">
        <v>672</v>
      </c>
      <c r="F664" s="20" t="s">
        <v>677</v>
      </c>
      <c r="G664" s="13" t="s">
        <v>542</v>
      </c>
      <c r="H664" s="3" t="s">
        <v>696</v>
      </c>
      <c r="J664" s="2">
        <v>239675</v>
      </c>
      <c r="K664" s="2" t="s">
        <v>667</v>
      </c>
      <c r="L664" s="16" t="str">
        <f t="shared" si="28"/>
        <v>OPAC</v>
      </c>
    </row>
    <row r="665" spans="1:12" ht="27" x14ac:dyDescent="0.15">
      <c r="A665" s="1"/>
      <c r="B665" s="1" t="s">
        <v>3</v>
      </c>
      <c r="C665" s="20" t="s">
        <v>327</v>
      </c>
      <c r="D665" s="20" t="s">
        <v>49</v>
      </c>
      <c r="E665" s="20" t="s">
        <v>672</v>
      </c>
      <c r="F665" s="20" t="s">
        <v>677</v>
      </c>
      <c r="G665" s="13" t="s">
        <v>642</v>
      </c>
      <c r="H665" s="3" t="s">
        <v>696</v>
      </c>
      <c r="J665" s="2">
        <v>833278</v>
      </c>
      <c r="K665" s="2" t="s">
        <v>667</v>
      </c>
      <c r="L665" s="16" t="str">
        <f t="shared" si="28"/>
        <v>OPAC</v>
      </c>
    </row>
    <row r="666" spans="1:12" ht="27" x14ac:dyDescent="0.15">
      <c r="A666" s="1"/>
      <c r="B666" s="1" t="s">
        <v>3</v>
      </c>
      <c r="C666" s="20" t="s">
        <v>327</v>
      </c>
      <c r="D666" s="20" t="s">
        <v>49</v>
      </c>
      <c r="E666" s="20" t="s">
        <v>672</v>
      </c>
      <c r="F666" s="20" t="s">
        <v>677</v>
      </c>
      <c r="G666" s="13" t="s">
        <v>643</v>
      </c>
      <c r="H666" s="3" t="s">
        <v>696</v>
      </c>
      <c r="J666" s="2">
        <v>794466</v>
      </c>
      <c r="K666" s="2" t="s">
        <v>667</v>
      </c>
      <c r="L666" s="16" t="str">
        <f t="shared" si="28"/>
        <v>OPAC</v>
      </c>
    </row>
    <row r="667" spans="1:12" ht="27" x14ac:dyDescent="0.15">
      <c r="A667" s="1"/>
      <c r="B667" s="1" t="s">
        <v>3</v>
      </c>
      <c r="C667" s="20" t="s">
        <v>327</v>
      </c>
      <c r="D667" s="20" t="s">
        <v>49</v>
      </c>
      <c r="E667" s="20" t="s">
        <v>672</v>
      </c>
      <c r="F667" s="20" t="s">
        <v>677</v>
      </c>
      <c r="G667" s="13" t="s">
        <v>644</v>
      </c>
      <c r="H667" s="3" t="s">
        <v>696</v>
      </c>
      <c r="J667" s="2">
        <v>761686</v>
      </c>
      <c r="K667" s="2" t="s">
        <v>667</v>
      </c>
      <c r="L667" s="16" t="str">
        <f t="shared" si="28"/>
        <v>OPAC</v>
      </c>
    </row>
    <row r="668" spans="1:12" ht="27" x14ac:dyDescent="0.15">
      <c r="A668" s="1"/>
      <c r="B668" s="1" t="s">
        <v>3</v>
      </c>
      <c r="C668" s="20" t="s">
        <v>327</v>
      </c>
      <c r="D668" s="20" t="s">
        <v>49</v>
      </c>
      <c r="E668" s="20" t="s">
        <v>672</v>
      </c>
      <c r="F668" s="20" t="s">
        <v>677</v>
      </c>
      <c r="G668" s="13" t="s">
        <v>645</v>
      </c>
      <c r="H668" s="3" t="s">
        <v>696</v>
      </c>
      <c r="J668" s="2">
        <v>834638</v>
      </c>
      <c r="K668" s="2" t="s">
        <v>667</v>
      </c>
      <c r="L668" s="16" t="str">
        <f t="shared" si="28"/>
        <v>OPAC</v>
      </c>
    </row>
    <row r="669" spans="1:12" ht="27" x14ac:dyDescent="0.15">
      <c r="A669" s="1"/>
      <c r="B669" s="1" t="s">
        <v>3</v>
      </c>
      <c r="C669" s="20" t="s">
        <v>271</v>
      </c>
      <c r="D669" s="20" t="s">
        <v>216</v>
      </c>
      <c r="E669" s="20" t="s">
        <v>672</v>
      </c>
      <c r="F669" s="20" t="s">
        <v>677</v>
      </c>
      <c r="G669" s="13" t="s">
        <v>425</v>
      </c>
      <c r="H669" s="3" t="s">
        <v>696</v>
      </c>
      <c r="J669" s="2">
        <v>348686</v>
      </c>
      <c r="K669" s="2" t="s">
        <v>667</v>
      </c>
      <c r="L669" s="16" t="str">
        <f t="shared" si="28"/>
        <v>OPAC</v>
      </c>
    </row>
    <row r="670" spans="1:12" ht="27" x14ac:dyDescent="0.15">
      <c r="A670" s="1"/>
      <c r="B670" s="1" t="s">
        <v>3</v>
      </c>
      <c r="C670" s="20" t="s">
        <v>328</v>
      </c>
      <c r="D670" s="20" t="s">
        <v>329</v>
      </c>
      <c r="E670" s="20" t="s">
        <v>673</v>
      </c>
      <c r="F670" s="20" t="s">
        <v>677</v>
      </c>
      <c r="G670" s="13" t="s">
        <v>646</v>
      </c>
      <c r="H670" s="3" t="s">
        <v>696</v>
      </c>
      <c r="J670" s="2">
        <v>862550</v>
      </c>
      <c r="K670" s="2" t="s">
        <v>667</v>
      </c>
      <c r="L670" s="16" t="str">
        <f t="shared" si="28"/>
        <v>OPAC</v>
      </c>
    </row>
    <row r="671" spans="1:12" ht="27" x14ac:dyDescent="0.15">
      <c r="A671" s="1"/>
      <c r="B671" s="1" t="s">
        <v>3</v>
      </c>
      <c r="C671" s="20" t="s">
        <v>328</v>
      </c>
      <c r="D671" s="20" t="s">
        <v>329</v>
      </c>
      <c r="E671" s="20" t="s">
        <v>673</v>
      </c>
      <c r="F671" s="20" t="s">
        <v>677</v>
      </c>
      <c r="G671" s="13" t="s">
        <v>647</v>
      </c>
      <c r="H671" s="3" t="s">
        <v>696</v>
      </c>
      <c r="J671" s="2">
        <v>484962</v>
      </c>
      <c r="K671" s="2" t="s">
        <v>667</v>
      </c>
      <c r="L671" s="16" t="str">
        <f t="shared" si="28"/>
        <v>OPAC</v>
      </c>
    </row>
    <row r="672" spans="1:12" ht="27" x14ac:dyDescent="0.15">
      <c r="A672" s="1"/>
      <c r="B672" s="1" t="s">
        <v>3</v>
      </c>
      <c r="C672" s="20" t="s">
        <v>330</v>
      </c>
      <c r="D672" s="20" t="s">
        <v>11</v>
      </c>
      <c r="E672" s="20" t="s">
        <v>673</v>
      </c>
      <c r="F672" s="20" t="s">
        <v>677</v>
      </c>
      <c r="G672" s="13" t="s">
        <v>648</v>
      </c>
      <c r="H672" s="3" t="s">
        <v>696</v>
      </c>
      <c r="J672" s="2">
        <v>122813</v>
      </c>
      <c r="L672" s="16" t="str">
        <f t="shared" si="28"/>
        <v>OPAC</v>
      </c>
    </row>
    <row r="673" spans="1:12" ht="27" x14ac:dyDescent="0.15">
      <c r="A673" s="1"/>
      <c r="B673" s="1" t="s">
        <v>3</v>
      </c>
      <c r="C673" s="20" t="s">
        <v>330</v>
      </c>
      <c r="D673" s="20" t="s">
        <v>11</v>
      </c>
      <c r="E673" s="20" t="s">
        <v>673</v>
      </c>
      <c r="F673" s="20" t="s">
        <v>677</v>
      </c>
      <c r="G673" s="13" t="s">
        <v>712</v>
      </c>
      <c r="H673" s="3" t="s">
        <v>696</v>
      </c>
      <c r="J673" s="2">
        <v>879218</v>
      </c>
      <c r="L673" s="16" t="str">
        <f t="shared" si="28"/>
        <v>OPAC</v>
      </c>
    </row>
    <row r="674" spans="1:12" ht="27" x14ac:dyDescent="0.15">
      <c r="A674" s="1"/>
      <c r="B674" s="1" t="s">
        <v>3</v>
      </c>
      <c r="C674" s="20" t="s">
        <v>330</v>
      </c>
      <c r="D674" s="20" t="s">
        <v>11</v>
      </c>
      <c r="E674" s="20" t="s">
        <v>673</v>
      </c>
      <c r="F674" s="20" t="s">
        <v>677</v>
      </c>
      <c r="G674" s="13" t="s">
        <v>713</v>
      </c>
      <c r="H674" s="3" t="s">
        <v>696</v>
      </c>
      <c r="J674" s="2">
        <v>879176</v>
      </c>
      <c r="L674" s="16" t="str">
        <f t="shared" si="28"/>
        <v>OPAC</v>
      </c>
    </row>
    <row r="675" spans="1:12" ht="27" x14ac:dyDescent="0.15">
      <c r="A675" s="1"/>
      <c r="B675" s="1" t="s">
        <v>3</v>
      </c>
      <c r="C675" s="20" t="s">
        <v>331</v>
      </c>
      <c r="D675" s="20" t="s">
        <v>332</v>
      </c>
      <c r="E675" s="20" t="s">
        <v>672</v>
      </c>
      <c r="F675" s="20" t="s">
        <v>677</v>
      </c>
      <c r="G675" s="13" t="s">
        <v>458</v>
      </c>
      <c r="H675" s="3" t="s">
        <v>696</v>
      </c>
      <c r="J675" s="2">
        <v>165966</v>
      </c>
      <c r="K675" s="2" t="s">
        <v>667</v>
      </c>
      <c r="L675" s="16" t="str">
        <f t="shared" si="28"/>
        <v>OPAC</v>
      </c>
    </row>
    <row r="676" spans="1:12" ht="40.5" x14ac:dyDescent="0.15">
      <c r="A676" s="1"/>
      <c r="B676" s="1" t="s">
        <v>3</v>
      </c>
      <c r="C676" s="20" t="s">
        <v>333</v>
      </c>
      <c r="D676" s="20" t="s">
        <v>334</v>
      </c>
      <c r="E676" s="20" t="s">
        <v>673</v>
      </c>
      <c r="F676" s="20" t="s">
        <v>677</v>
      </c>
      <c r="G676" s="13" t="s">
        <v>381</v>
      </c>
      <c r="H676" s="3" t="s">
        <v>696</v>
      </c>
      <c r="J676" s="2">
        <v>764954</v>
      </c>
      <c r="L676" s="16" t="str">
        <f t="shared" si="28"/>
        <v>OPAC</v>
      </c>
    </row>
    <row r="677" spans="1:12" ht="27" x14ac:dyDescent="0.15">
      <c r="A677" s="1"/>
      <c r="B677" s="1" t="s">
        <v>3</v>
      </c>
      <c r="C677" s="20" t="s">
        <v>198</v>
      </c>
      <c r="D677" s="20" t="s">
        <v>170</v>
      </c>
      <c r="E677" s="20" t="s">
        <v>672</v>
      </c>
      <c r="F677" s="20" t="s">
        <v>677</v>
      </c>
      <c r="G677" s="13" t="s">
        <v>551</v>
      </c>
      <c r="H677" s="3" t="s">
        <v>696</v>
      </c>
      <c r="J677" s="2">
        <v>862755</v>
      </c>
      <c r="K677" s="2" t="s">
        <v>667</v>
      </c>
      <c r="L677" s="16" t="str">
        <f t="shared" si="28"/>
        <v>OPAC</v>
      </c>
    </row>
    <row r="678" spans="1:12" ht="27" x14ac:dyDescent="0.15">
      <c r="A678" s="1"/>
      <c r="B678" s="1" t="s">
        <v>3</v>
      </c>
      <c r="C678" s="20" t="s">
        <v>198</v>
      </c>
      <c r="D678" s="20" t="s">
        <v>170</v>
      </c>
      <c r="E678" s="20" t="s">
        <v>672</v>
      </c>
      <c r="F678" s="20" t="s">
        <v>677</v>
      </c>
      <c r="G678" s="13" t="s">
        <v>552</v>
      </c>
      <c r="H678" s="3" t="s">
        <v>696</v>
      </c>
      <c r="J678" s="2">
        <v>862755</v>
      </c>
      <c r="L678" s="16" t="str">
        <f t="shared" si="28"/>
        <v>OPAC</v>
      </c>
    </row>
    <row r="679" spans="1:12" ht="229.5" x14ac:dyDescent="0.15">
      <c r="A679" s="1"/>
      <c r="B679" s="1" t="s">
        <v>3</v>
      </c>
      <c r="C679" s="20" t="s">
        <v>335</v>
      </c>
      <c r="D679" s="20" t="s">
        <v>336</v>
      </c>
      <c r="E679" s="20" t="s">
        <v>673</v>
      </c>
      <c r="F679" s="20" t="s">
        <v>677</v>
      </c>
      <c r="G679" s="13" t="s">
        <v>459</v>
      </c>
      <c r="H679" s="3" t="s">
        <v>696</v>
      </c>
      <c r="J679" s="2">
        <v>658985</v>
      </c>
      <c r="K679" s="2" t="s">
        <v>667</v>
      </c>
      <c r="L679" s="16" t="str">
        <f t="shared" si="28"/>
        <v>OPAC</v>
      </c>
    </row>
    <row r="680" spans="1:12" ht="229.5" x14ac:dyDescent="0.15">
      <c r="A680" s="1"/>
      <c r="B680" s="1" t="s">
        <v>3</v>
      </c>
      <c r="C680" s="20" t="s">
        <v>335</v>
      </c>
      <c r="D680" s="20" t="s">
        <v>336</v>
      </c>
      <c r="E680" s="20" t="s">
        <v>673</v>
      </c>
      <c r="F680" s="20" t="s">
        <v>677</v>
      </c>
      <c r="G680" s="13" t="s">
        <v>459</v>
      </c>
      <c r="H680" s="3" t="s">
        <v>696</v>
      </c>
      <c r="J680" s="2">
        <v>658985</v>
      </c>
      <c r="K680" s="2" t="s">
        <v>667</v>
      </c>
      <c r="L680" s="16" t="str">
        <f t="shared" si="28"/>
        <v>OPAC</v>
      </c>
    </row>
    <row r="681" spans="1:12" ht="27" x14ac:dyDescent="0.15">
      <c r="A681" s="1"/>
      <c r="B681" s="1" t="s">
        <v>3</v>
      </c>
      <c r="C681" s="20" t="s">
        <v>188</v>
      </c>
      <c r="D681" s="20" t="s">
        <v>189</v>
      </c>
      <c r="E681" s="20" t="s">
        <v>673</v>
      </c>
      <c r="F681" s="20" t="s">
        <v>677</v>
      </c>
      <c r="G681" s="13" t="s">
        <v>419</v>
      </c>
      <c r="H681" s="3" t="s">
        <v>696</v>
      </c>
      <c r="J681" s="2">
        <v>854563</v>
      </c>
      <c r="K681" s="2" t="s">
        <v>667</v>
      </c>
      <c r="L681" s="16" t="str">
        <f t="shared" si="28"/>
        <v>OPAC</v>
      </c>
    </row>
    <row r="682" spans="1:12" ht="27" x14ac:dyDescent="0.15">
      <c r="A682" s="1"/>
      <c r="B682" s="1" t="s">
        <v>3</v>
      </c>
      <c r="C682" s="20" t="s">
        <v>337</v>
      </c>
      <c r="D682" s="20" t="s">
        <v>86</v>
      </c>
      <c r="E682" s="20" t="s">
        <v>672</v>
      </c>
      <c r="F682" s="20" t="s">
        <v>677</v>
      </c>
      <c r="G682" s="13" t="s">
        <v>649</v>
      </c>
      <c r="H682" s="3" t="s">
        <v>696</v>
      </c>
      <c r="J682" s="2">
        <v>481139</v>
      </c>
      <c r="K682" s="2" t="s">
        <v>667</v>
      </c>
      <c r="L682" s="16" t="str">
        <f t="shared" si="28"/>
        <v>OPAC</v>
      </c>
    </row>
    <row r="683" spans="1:12" ht="27" x14ac:dyDescent="0.15">
      <c r="A683" s="1"/>
      <c r="B683" s="1" t="s">
        <v>3</v>
      </c>
      <c r="C683" s="20" t="s">
        <v>337</v>
      </c>
      <c r="D683" s="20" t="s">
        <v>86</v>
      </c>
      <c r="E683" s="20" t="s">
        <v>672</v>
      </c>
      <c r="F683" s="20" t="s">
        <v>677</v>
      </c>
      <c r="G683" s="13" t="s">
        <v>650</v>
      </c>
      <c r="H683" s="3" t="s">
        <v>696</v>
      </c>
      <c r="J683" s="2">
        <v>878017</v>
      </c>
      <c r="L683" s="16" t="str">
        <f t="shared" si="28"/>
        <v>OPAC</v>
      </c>
    </row>
    <row r="684" spans="1:12" ht="27" x14ac:dyDescent="0.15">
      <c r="A684" s="1"/>
      <c r="B684" s="1" t="s">
        <v>3</v>
      </c>
      <c r="C684" s="20" t="s">
        <v>338</v>
      </c>
      <c r="D684" s="20" t="s">
        <v>131</v>
      </c>
      <c r="E684" s="20" t="s">
        <v>672</v>
      </c>
      <c r="F684" s="20" t="s">
        <v>677</v>
      </c>
      <c r="G684" s="13" t="s">
        <v>407</v>
      </c>
      <c r="H684" s="3" t="s">
        <v>696</v>
      </c>
      <c r="J684" s="2">
        <v>188486</v>
      </c>
      <c r="K684" s="2" t="s">
        <v>667</v>
      </c>
      <c r="L684" s="16" t="str">
        <f t="shared" si="28"/>
        <v>OPAC</v>
      </c>
    </row>
    <row r="685" spans="1:12" ht="27" x14ac:dyDescent="0.15">
      <c r="A685" s="1"/>
      <c r="B685" s="1" t="s">
        <v>3</v>
      </c>
      <c r="C685" s="20" t="s">
        <v>338</v>
      </c>
      <c r="D685" s="20" t="s">
        <v>131</v>
      </c>
      <c r="E685" s="20" t="s">
        <v>672</v>
      </c>
      <c r="F685" s="20" t="s">
        <v>677</v>
      </c>
      <c r="G685" s="13" t="s">
        <v>651</v>
      </c>
      <c r="H685" s="3" t="s">
        <v>696</v>
      </c>
      <c r="J685" s="2">
        <v>874121</v>
      </c>
      <c r="K685" s="2" t="s">
        <v>667</v>
      </c>
      <c r="L685" s="16" t="str">
        <f t="shared" si="28"/>
        <v>OPAC</v>
      </c>
    </row>
    <row r="686" spans="1:12" ht="27" x14ac:dyDescent="0.15">
      <c r="A686" s="1"/>
      <c r="B686" s="1" t="s">
        <v>3</v>
      </c>
      <c r="C686" s="20" t="s">
        <v>339</v>
      </c>
      <c r="D686" s="20" t="s">
        <v>50</v>
      </c>
      <c r="E686" s="20" t="s">
        <v>672</v>
      </c>
      <c r="F686" s="20" t="s">
        <v>677</v>
      </c>
      <c r="G686" s="13" t="s">
        <v>652</v>
      </c>
      <c r="H686" s="3" t="s">
        <v>696</v>
      </c>
      <c r="J686" s="2">
        <v>764954</v>
      </c>
      <c r="K686" s="2" t="s">
        <v>667</v>
      </c>
      <c r="L686" s="16" t="str">
        <f t="shared" si="28"/>
        <v>OPAC</v>
      </c>
    </row>
    <row r="687" spans="1:12" ht="27" x14ac:dyDescent="0.15">
      <c r="A687" s="1"/>
      <c r="B687" s="1" t="s">
        <v>3</v>
      </c>
      <c r="C687" s="20" t="s">
        <v>339</v>
      </c>
      <c r="D687" s="20" t="s">
        <v>50</v>
      </c>
      <c r="E687" s="20" t="s">
        <v>672</v>
      </c>
      <c r="F687" s="20" t="s">
        <v>677</v>
      </c>
      <c r="G687" s="13" t="s">
        <v>767</v>
      </c>
      <c r="H687" s="3" t="s">
        <v>696</v>
      </c>
      <c r="J687" s="2">
        <v>877687</v>
      </c>
      <c r="L687" s="16" t="str">
        <f t="shared" si="28"/>
        <v>OPAC</v>
      </c>
    </row>
    <row r="688" spans="1:12" ht="27" x14ac:dyDescent="0.15">
      <c r="A688" s="1"/>
      <c r="B688" s="1" t="s">
        <v>3</v>
      </c>
      <c r="C688" s="20" t="s">
        <v>340</v>
      </c>
      <c r="D688" s="20" t="s">
        <v>42</v>
      </c>
      <c r="E688" s="20" t="s">
        <v>672</v>
      </c>
      <c r="F688" s="20" t="s">
        <v>677</v>
      </c>
      <c r="G688" s="13" t="s">
        <v>430</v>
      </c>
      <c r="H688" s="3" t="s">
        <v>696</v>
      </c>
      <c r="J688" s="2">
        <v>879174</v>
      </c>
      <c r="L688" s="16" t="str">
        <f t="shared" si="28"/>
        <v>OPAC</v>
      </c>
    </row>
    <row r="689" spans="1:12" ht="27" x14ac:dyDescent="0.15">
      <c r="A689" s="1"/>
      <c r="B689" s="1" t="s">
        <v>3</v>
      </c>
      <c r="C689" s="20" t="s">
        <v>124</v>
      </c>
      <c r="D689" s="20" t="s">
        <v>341</v>
      </c>
      <c r="E689" s="20" t="s">
        <v>672</v>
      </c>
      <c r="F689" s="20" t="s">
        <v>677</v>
      </c>
      <c r="G689" s="13" t="s">
        <v>746</v>
      </c>
      <c r="H689" s="3" t="s">
        <v>696</v>
      </c>
      <c r="J689" s="2">
        <v>879205</v>
      </c>
      <c r="L689" s="16" t="str">
        <f t="shared" si="28"/>
        <v>OPAC</v>
      </c>
    </row>
    <row r="690" spans="1:12" ht="27" x14ac:dyDescent="0.15">
      <c r="A690" s="1"/>
      <c r="B690" s="1" t="s">
        <v>3</v>
      </c>
      <c r="C690" s="20" t="s">
        <v>124</v>
      </c>
      <c r="D690" s="20" t="s">
        <v>341</v>
      </c>
      <c r="E690" s="20" t="s">
        <v>672</v>
      </c>
      <c r="F690" s="20" t="s">
        <v>677</v>
      </c>
      <c r="G690" s="13" t="s">
        <v>724</v>
      </c>
      <c r="H690" s="3" t="s">
        <v>696</v>
      </c>
      <c r="J690" s="2">
        <v>879180</v>
      </c>
      <c r="L690" s="16" t="str">
        <f t="shared" si="28"/>
        <v>OPAC</v>
      </c>
    </row>
    <row r="691" spans="1:12" ht="27" x14ac:dyDescent="0.15">
      <c r="A691" s="1"/>
      <c r="B691" s="1" t="s">
        <v>3</v>
      </c>
      <c r="C691" s="20" t="s">
        <v>342</v>
      </c>
      <c r="D691" s="20" t="s">
        <v>137</v>
      </c>
      <c r="E691" s="20" t="s">
        <v>670</v>
      </c>
      <c r="F691" s="20" t="s">
        <v>677</v>
      </c>
      <c r="G691" s="13" t="s">
        <v>512</v>
      </c>
      <c r="H691" s="3" t="s">
        <v>696</v>
      </c>
      <c r="J691" s="2">
        <v>799421</v>
      </c>
      <c r="K691" s="2" t="s">
        <v>667</v>
      </c>
      <c r="L691" s="16" t="str">
        <f t="shared" si="28"/>
        <v>OPAC</v>
      </c>
    </row>
    <row r="692" spans="1:12" ht="27" x14ac:dyDescent="0.15">
      <c r="A692" s="1"/>
      <c r="B692" s="1" t="s">
        <v>3</v>
      </c>
      <c r="C692" s="20" t="s">
        <v>342</v>
      </c>
      <c r="D692" s="20" t="s">
        <v>137</v>
      </c>
      <c r="E692" s="20" t="s">
        <v>670</v>
      </c>
      <c r="F692" s="20" t="s">
        <v>677</v>
      </c>
      <c r="G692" s="13" t="s">
        <v>513</v>
      </c>
      <c r="H692" s="3" t="s">
        <v>696</v>
      </c>
      <c r="J692" s="2">
        <v>120337</v>
      </c>
      <c r="K692" s="2" t="s">
        <v>667</v>
      </c>
      <c r="L692" s="16" t="str">
        <f t="shared" si="28"/>
        <v>OPAC</v>
      </c>
    </row>
    <row r="693" spans="1:12" ht="40.5" x14ac:dyDescent="0.15">
      <c r="A693" s="1"/>
      <c r="B693" s="1" t="s">
        <v>3</v>
      </c>
      <c r="C693" s="20" t="s">
        <v>343</v>
      </c>
      <c r="D693" s="20" t="s">
        <v>344</v>
      </c>
      <c r="E693" s="20" t="s">
        <v>673</v>
      </c>
      <c r="F693" s="20" t="s">
        <v>677</v>
      </c>
      <c r="G693" s="13" t="s">
        <v>654</v>
      </c>
      <c r="H693" s="3" t="s">
        <v>696</v>
      </c>
      <c r="J693" s="2">
        <v>873965</v>
      </c>
      <c r="K693" s="2" t="s">
        <v>667</v>
      </c>
      <c r="L693" s="16" t="str">
        <f t="shared" si="28"/>
        <v>OPAC</v>
      </c>
    </row>
    <row r="694" spans="1:12" ht="40.5" hidden="1" x14ac:dyDescent="0.15">
      <c r="A694" s="1">
        <v>689</v>
      </c>
      <c r="B694" s="1" t="s">
        <v>3</v>
      </c>
      <c r="C694" s="20" t="s">
        <v>343</v>
      </c>
      <c r="D694" s="20" t="s">
        <v>344</v>
      </c>
      <c r="E694" s="20" t="s">
        <v>673</v>
      </c>
      <c r="F694" s="20" t="s">
        <v>677</v>
      </c>
      <c r="G694" s="13" t="s">
        <v>655</v>
      </c>
      <c r="H694" s="3" t="s">
        <v>696</v>
      </c>
      <c r="J694" s="2">
        <v>869124</v>
      </c>
      <c r="K694" s="2" t="s">
        <v>669</v>
      </c>
      <c r="L694" s="16" t="str">
        <f>HYPERLINK("http://klibs1.kj.yamagata-u.ac.jp/mylimedio/search/search.do?keyword=%23ID%3D"&amp;J694,"医学部・農学部図書館に所蔵あり")</f>
        <v>医学部・農学部図書館に所蔵あり</v>
      </c>
    </row>
    <row r="695" spans="1:12" ht="27" x14ac:dyDescent="0.15">
      <c r="A695" s="1"/>
      <c r="B695" s="1" t="s">
        <v>3</v>
      </c>
      <c r="C695" s="20" t="s">
        <v>345</v>
      </c>
      <c r="D695" s="20" t="s">
        <v>252</v>
      </c>
      <c r="E695" s="20" t="s">
        <v>672</v>
      </c>
      <c r="F695" s="20" t="s">
        <v>677</v>
      </c>
      <c r="G695" s="13" t="s">
        <v>432</v>
      </c>
      <c r="H695" s="3" t="s">
        <v>696</v>
      </c>
      <c r="J695" s="2">
        <v>862537</v>
      </c>
      <c r="K695" s="2" t="s">
        <v>667</v>
      </c>
      <c r="L695" s="16" t="str">
        <f t="shared" ref="L695:L713" si="29">HYPERLINK("http://klibs1.kj.yamagata-u.ac.jp/mylimedio/search/search.do?keyword=%23ID%3D"&amp;J695,"OPAC")</f>
        <v>OPAC</v>
      </c>
    </row>
    <row r="696" spans="1:12" ht="27" x14ac:dyDescent="0.15">
      <c r="A696" s="1"/>
      <c r="B696" s="1" t="s">
        <v>3</v>
      </c>
      <c r="C696" s="20" t="s">
        <v>345</v>
      </c>
      <c r="D696" s="20" t="s">
        <v>252</v>
      </c>
      <c r="E696" s="20" t="s">
        <v>672</v>
      </c>
      <c r="F696" s="20" t="s">
        <v>677</v>
      </c>
      <c r="G696" s="13" t="s">
        <v>656</v>
      </c>
      <c r="H696" s="3" t="s">
        <v>696</v>
      </c>
      <c r="J696" s="2">
        <v>795089</v>
      </c>
      <c r="K696" s="2" t="s">
        <v>667</v>
      </c>
      <c r="L696" s="16" t="str">
        <f t="shared" si="29"/>
        <v>OPAC</v>
      </c>
    </row>
    <row r="697" spans="1:12" ht="229.5" x14ac:dyDescent="0.15">
      <c r="A697" s="1"/>
      <c r="B697" s="1" t="s">
        <v>3</v>
      </c>
      <c r="C697" s="20" t="s">
        <v>335</v>
      </c>
      <c r="D697" s="20" t="s">
        <v>346</v>
      </c>
      <c r="E697" s="20" t="s">
        <v>673</v>
      </c>
      <c r="F697" s="20" t="s">
        <v>677</v>
      </c>
      <c r="G697" s="13" t="s">
        <v>459</v>
      </c>
      <c r="H697" s="3" t="s">
        <v>696</v>
      </c>
      <c r="J697" s="2">
        <v>658985</v>
      </c>
      <c r="K697" s="2" t="s">
        <v>667</v>
      </c>
      <c r="L697" s="16" t="str">
        <f t="shared" si="29"/>
        <v>OPAC</v>
      </c>
    </row>
    <row r="698" spans="1:12" ht="229.5" x14ac:dyDescent="0.15">
      <c r="A698" s="1"/>
      <c r="B698" s="1" t="s">
        <v>3</v>
      </c>
      <c r="C698" s="20" t="s">
        <v>335</v>
      </c>
      <c r="D698" s="20" t="s">
        <v>346</v>
      </c>
      <c r="E698" s="20" t="s">
        <v>673</v>
      </c>
      <c r="F698" s="20" t="s">
        <v>677</v>
      </c>
      <c r="G698" s="13" t="s">
        <v>459</v>
      </c>
      <c r="H698" s="3" t="s">
        <v>696</v>
      </c>
      <c r="J698" s="2">
        <v>658985</v>
      </c>
      <c r="K698" s="2" t="s">
        <v>667</v>
      </c>
      <c r="L698" s="16" t="str">
        <f t="shared" si="29"/>
        <v>OPAC</v>
      </c>
    </row>
    <row r="699" spans="1:12" ht="27" x14ac:dyDescent="0.15">
      <c r="A699" s="1"/>
      <c r="B699" s="1" t="s">
        <v>3</v>
      </c>
      <c r="C699" s="20" t="s">
        <v>339</v>
      </c>
      <c r="D699" s="20" t="s">
        <v>50</v>
      </c>
      <c r="E699" s="20" t="s">
        <v>672</v>
      </c>
      <c r="F699" s="20" t="s">
        <v>677</v>
      </c>
      <c r="G699" s="13" t="s">
        <v>652</v>
      </c>
      <c r="H699" s="3" t="s">
        <v>696</v>
      </c>
      <c r="J699" s="2">
        <v>764954</v>
      </c>
      <c r="K699" s="2" t="s">
        <v>667</v>
      </c>
      <c r="L699" s="16" t="str">
        <f t="shared" si="29"/>
        <v>OPAC</v>
      </c>
    </row>
    <row r="700" spans="1:12" ht="27" x14ac:dyDescent="0.15">
      <c r="A700" s="1"/>
      <c r="B700" s="1" t="s">
        <v>3</v>
      </c>
      <c r="C700" s="20" t="s">
        <v>339</v>
      </c>
      <c r="D700" s="20" t="s">
        <v>50</v>
      </c>
      <c r="E700" s="20" t="s">
        <v>672</v>
      </c>
      <c r="F700" s="20" t="s">
        <v>677</v>
      </c>
      <c r="G700" s="13" t="s">
        <v>653</v>
      </c>
      <c r="H700" s="3" t="s">
        <v>696</v>
      </c>
      <c r="J700" s="2">
        <v>877687</v>
      </c>
      <c r="L700" s="16" t="str">
        <f t="shared" si="29"/>
        <v>OPAC</v>
      </c>
    </row>
    <row r="701" spans="1:12" ht="27" x14ac:dyDescent="0.15">
      <c r="A701" s="1"/>
      <c r="B701" s="1" t="s">
        <v>3</v>
      </c>
      <c r="C701" s="20" t="s">
        <v>345</v>
      </c>
      <c r="D701" s="20" t="s">
        <v>252</v>
      </c>
      <c r="E701" s="20" t="s">
        <v>672</v>
      </c>
      <c r="F701" s="20" t="s">
        <v>677</v>
      </c>
      <c r="G701" s="13" t="s">
        <v>432</v>
      </c>
      <c r="H701" s="3" t="s">
        <v>696</v>
      </c>
      <c r="J701" s="2">
        <v>862537</v>
      </c>
      <c r="K701" s="2" t="s">
        <v>667</v>
      </c>
      <c r="L701" s="16" t="str">
        <f t="shared" si="29"/>
        <v>OPAC</v>
      </c>
    </row>
    <row r="702" spans="1:12" ht="27" x14ac:dyDescent="0.15">
      <c r="A702" s="1"/>
      <c r="B702" s="1" t="s">
        <v>3</v>
      </c>
      <c r="C702" s="20" t="s">
        <v>345</v>
      </c>
      <c r="D702" s="20" t="s">
        <v>252</v>
      </c>
      <c r="E702" s="20" t="s">
        <v>672</v>
      </c>
      <c r="F702" s="20" t="s">
        <v>677</v>
      </c>
      <c r="G702" s="13" t="s">
        <v>656</v>
      </c>
      <c r="H702" s="3" t="s">
        <v>696</v>
      </c>
      <c r="J702" s="2">
        <v>795089</v>
      </c>
      <c r="K702" s="2" t="s">
        <v>667</v>
      </c>
      <c r="L702" s="16" t="str">
        <f t="shared" si="29"/>
        <v>OPAC</v>
      </c>
    </row>
    <row r="703" spans="1:12" ht="27" x14ac:dyDescent="0.15">
      <c r="A703" s="1"/>
      <c r="B703" s="1" t="s">
        <v>3</v>
      </c>
      <c r="C703" s="20" t="s">
        <v>198</v>
      </c>
      <c r="D703" s="20" t="s">
        <v>255</v>
      </c>
      <c r="E703" s="20" t="s">
        <v>672</v>
      </c>
      <c r="F703" s="20" t="s">
        <v>677</v>
      </c>
      <c r="G703" s="13" t="s">
        <v>551</v>
      </c>
      <c r="H703" s="3" t="s">
        <v>696</v>
      </c>
      <c r="J703" s="2">
        <v>862755</v>
      </c>
      <c r="K703" s="2" t="s">
        <v>667</v>
      </c>
      <c r="L703" s="16" t="str">
        <f t="shared" si="29"/>
        <v>OPAC</v>
      </c>
    </row>
    <row r="704" spans="1:12" ht="27" x14ac:dyDescent="0.15">
      <c r="A704" s="1"/>
      <c r="B704" s="1" t="s">
        <v>3</v>
      </c>
      <c r="C704" s="20" t="s">
        <v>198</v>
      </c>
      <c r="D704" s="20" t="s">
        <v>255</v>
      </c>
      <c r="E704" s="20" t="s">
        <v>672</v>
      </c>
      <c r="F704" s="20" t="s">
        <v>677</v>
      </c>
      <c r="G704" s="13" t="s">
        <v>552</v>
      </c>
      <c r="H704" s="3" t="s">
        <v>696</v>
      </c>
      <c r="J704" s="2">
        <v>862755</v>
      </c>
      <c r="L704" s="16" t="str">
        <f t="shared" si="29"/>
        <v>OPAC</v>
      </c>
    </row>
    <row r="705" spans="1:12" ht="27" x14ac:dyDescent="0.15">
      <c r="A705" s="1"/>
      <c r="B705" s="1" t="s">
        <v>3</v>
      </c>
      <c r="C705" s="20" t="s">
        <v>271</v>
      </c>
      <c r="D705" s="20" t="s">
        <v>42</v>
      </c>
      <c r="E705" s="20" t="s">
        <v>672</v>
      </c>
      <c r="F705" s="20" t="s">
        <v>677</v>
      </c>
      <c r="G705" s="13" t="s">
        <v>372</v>
      </c>
      <c r="H705" s="3" t="s">
        <v>696</v>
      </c>
      <c r="J705" s="2">
        <v>348686</v>
      </c>
      <c r="K705" s="2" t="s">
        <v>667</v>
      </c>
      <c r="L705" s="16" t="str">
        <f t="shared" si="29"/>
        <v>OPAC</v>
      </c>
    </row>
    <row r="706" spans="1:12" ht="27" x14ac:dyDescent="0.15">
      <c r="A706" s="1"/>
      <c r="B706" s="1" t="s">
        <v>3</v>
      </c>
      <c r="C706" s="20" t="s">
        <v>347</v>
      </c>
      <c r="D706" s="20" t="s">
        <v>248</v>
      </c>
      <c r="E706" s="20" t="s">
        <v>672</v>
      </c>
      <c r="F706" s="20" t="s">
        <v>677</v>
      </c>
      <c r="G706" s="13" t="s">
        <v>382</v>
      </c>
      <c r="H706" s="3" t="s">
        <v>696</v>
      </c>
      <c r="J706" s="2">
        <v>734322</v>
      </c>
      <c r="K706" s="2" t="s">
        <v>667</v>
      </c>
      <c r="L706" s="16" t="str">
        <f t="shared" si="29"/>
        <v>OPAC</v>
      </c>
    </row>
    <row r="707" spans="1:12" ht="27" x14ac:dyDescent="0.15">
      <c r="A707" s="1"/>
      <c r="B707" s="1" t="s">
        <v>3</v>
      </c>
      <c r="C707" s="20" t="s">
        <v>348</v>
      </c>
      <c r="D707" s="20" t="s">
        <v>260</v>
      </c>
      <c r="E707" s="20" t="s">
        <v>673</v>
      </c>
      <c r="F707" s="20" t="s">
        <v>677</v>
      </c>
      <c r="G707" s="13" t="s">
        <v>608</v>
      </c>
      <c r="H707" s="3" t="s">
        <v>696</v>
      </c>
      <c r="J707" s="2">
        <v>844910</v>
      </c>
      <c r="L707" s="16" t="str">
        <f t="shared" si="29"/>
        <v>OPAC</v>
      </c>
    </row>
    <row r="708" spans="1:12" ht="27" x14ac:dyDescent="0.15">
      <c r="A708" s="1"/>
      <c r="B708" s="1" t="s">
        <v>3</v>
      </c>
      <c r="C708" s="20" t="s">
        <v>348</v>
      </c>
      <c r="D708" s="20" t="s">
        <v>260</v>
      </c>
      <c r="E708" s="20" t="s">
        <v>673</v>
      </c>
      <c r="F708" s="20" t="s">
        <v>677</v>
      </c>
      <c r="G708" s="13" t="s">
        <v>609</v>
      </c>
      <c r="H708" s="3" t="s">
        <v>696</v>
      </c>
      <c r="J708" s="2">
        <v>879173</v>
      </c>
      <c r="L708" s="16" t="str">
        <f t="shared" si="29"/>
        <v>OPAC</v>
      </c>
    </row>
    <row r="709" spans="1:12" ht="27" x14ac:dyDescent="0.15">
      <c r="A709" s="1"/>
      <c r="B709" s="1" t="s">
        <v>3</v>
      </c>
      <c r="C709" s="20" t="s">
        <v>349</v>
      </c>
      <c r="D709" s="20" t="s">
        <v>137</v>
      </c>
      <c r="E709" s="20" t="s">
        <v>672</v>
      </c>
      <c r="F709" s="20" t="s">
        <v>677</v>
      </c>
      <c r="G709" s="13" t="s">
        <v>513</v>
      </c>
      <c r="H709" s="3" t="s">
        <v>696</v>
      </c>
      <c r="J709" s="2">
        <v>120337</v>
      </c>
      <c r="K709" s="2" t="s">
        <v>667</v>
      </c>
      <c r="L709" s="16" t="str">
        <f t="shared" si="29"/>
        <v>OPAC</v>
      </c>
    </row>
    <row r="710" spans="1:12" ht="27" x14ac:dyDescent="0.15">
      <c r="A710" s="1"/>
      <c r="B710" s="1" t="s">
        <v>3</v>
      </c>
      <c r="C710" s="20" t="s">
        <v>349</v>
      </c>
      <c r="D710" s="20" t="s">
        <v>137</v>
      </c>
      <c r="E710" s="20" t="s">
        <v>672</v>
      </c>
      <c r="F710" s="20" t="s">
        <v>677</v>
      </c>
      <c r="G710" s="13" t="s">
        <v>657</v>
      </c>
      <c r="H710" s="3" t="s">
        <v>696</v>
      </c>
      <c r="J710" s="2">
        <v>151562</v>
      </c>
      <c r="K710" s="2" t="s">
        <v>667</v>
      </c>
      <c r="L710" s="16" t="str">
        <f t="shared" si="29"/>
        <v>OPAC</v>
      </c>
    </row>
    <row r="711" spans="1:12" ht="27" x14ac:dyDescent="0.15">
      <c r="A711" s="1"/>
      <c r="B711" s="1" t="s">
        <v>3</v>
      </c>
      <c r="C711" s="20" t="s">
        <v>349</v>
      </c>
      <c r="D711" s="20" t="s">
        <v>137</v>
      </c>
      <c r="E711" s="20" t="s">
        <v>672</v>
      </c>
      <c r="F711" s="20" t="s">
        <v>677</v>
      </c>
      <c r="G711" s="13" t="s">
        <v>658</v>
      </c>
      <c r="H711" s="3" t="s">
        <v>696</v>
      </c>
      <c r="J711" s="2">
        <v>834920</v>
      </c>
      <c r="K711" s="2" t="s">
        <v>667</v>
      </c>
      <c r="L711" s="16" t="str">
        <f t="shared" si="29"/>
        <v>OPAC</v>
      </c>
    </row>
    <row r="712" spans="1:12" ht="27" x14ac:dyDescent="0.15">
      <c r="A712" s="1"/>
      <c r="B712" s="1" t="s">
        <v>3</v>
      </c>
      <c r="C712" s="20" t="s">
        <v>350</v>
      </c>
      <c r="D712" s="20" t="s">
        <v>351</v>
      </c>
      <c r="E712" s="20" t="s">
        <v>672</v>
      </c>
      <c r="F712" s="20" t="s">
        <v>677</v>
      </c>
      <c r="G712" s="13" t="s">
        <v>763</v>
      </c>
      <c r="H712" s="3" t="s">
        <v>696</v>
      </c>
      <c r="J712" s="2">
        <v>879216</v>
      </c>
      <c r="L712" s="16" t="str">
        <f t="shared" si="29"/>
        <v>OPAC</v>
      </c>
    </row>
    <row r="713" spans="1:12" ht="27" x14ac:dyDescent="0.15">
      <c r="A713" s="1"/>
      <c r="B713" s="1" t="s">
        <v>3</v>
      </c>
      <c r="C713" s="20" t="s">
        <v>350</v>
      </c>
      <c r="D713" s="20" t="s">
        <v>351</v>
      </c>
      <c r="E713" s="20" t="s">
        <v>672</v>
      </c>
      <c r="F713" s="20" t="s">
        <v>677</v>
      </c>
      <c r="G713" s="13" t="s">
        <v>659</v>
      </c>
      <c r="H713" s="3" t="s">
        <v>696</v>
      </c>
      <c r="J713" s="2">
        <v>217868</v>
      </c>
      <c r="L713" s="16" t="str">
        <f t="shared" si="29"/>
        <v>OPAC</v>
      </c>
    </row>
    <row r="714" spans="1:12" ht="27" x14ac:dyDescent="0.15">
      <c r="A714" s="1"/>
      <c r="B714" s="1" t="s">
        <v>3</v>
      </c>
      <c r="C714" s="20" t="s">
        <v>350</v>
      </c>
      <c r="D714" s="20" t="s">
        <v>351</v>
      </c>
      <c r="E714" s="20" t="s">
        <v>672</v>
      </c>
      <c r="F714" s="20" t="s">
        <v>677</v>
      </c>
      <c r="G714" s="13" t="s">
        <v>765</v>
      </c>
      <c r="H714" s="3" t="s">
        <v>698</v>
      </c>
    </row>
    <row r="715" spans="1:12" ht="27" x14ac:dyDescent="0.15">
      <c r="A715" s="1"/>
      <c r="B715" s="1" t="s">
        <v>3</v>
      </c>
      <c r="C715" s="20" t="s">
        <v>350</v>
      </c>
      <c r="D715" s="20" t="s">
        <v>351</v>
      </c>
      <c r="E715" s="20" t="s">
        <v>672</v>
      </c>
      <c r="F715" s="20" t="s">
        <v>677</v>
      </c>
      <c r="G715" s="13" t="s">
        <v>660</v>
      </c>
      <c r="H715" s="3" t="s">
        <v>696</v>
      </c>
      <c r="J715" s="2">
        <v>218942</v>
      </c>
      <c r="L715" s="16" t="str">
        <f>HYPERLINK("http://klibs1.kj.yamagata-u.ac.jp/mylimedio/search/search.do?keyword=%23ID%3D"&amp;J715,"OPAC")</f>
        <v>OPAC</v>
      </c>
    </row>
  </sheetData>
  <autoFilter ref="B5:L715">
    <filterColumn colId="9">
      <filters blank="1"/>
    </filterColumn>
  </autoFilter>
  <sortState ref="A6:L715">
    <sortCondition ref="A6:A715"/>
  </sortState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kjlib10</dc:creator>
  <cp:lastModifiedBy>Windows ユーザー</cp:lastModifiedBy>
  <dcterms:created xsi:type="dcterms:W3CDTF">2018-04-19T07:35:16Z</dcterms:created>
  <dcterms:modified xsi:type="dcterms:W3CDTF">2018-08-24T06:38:54Z</dcterms:modified>
</cp:coreProperties>
</file>