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9440" windowHeight="12345"/>
  </bookViews>
  <sheets>
    <sheet name="Sheet1" sheetId="1" r:id="rId1"/>
  </sheets>
  <definedNames>
    <definedName name="_xlnm._FilterDatabase" localSheetId="0" hidden="1">Sheet1!$B$5:$L$955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49" i="1" l="1"/>
  <c r="L948" i="1"/>
  <c r="L944" i="1"/>
  <c r="L943" i="1"/>
  <c r="L941" i="1"/>
  <c r="L939" i="1"/>
  <c r="L938" i="1"/>
  <c r="L937" i="1"/>
  <c r="L934" i="1"/>
  <c r="L933" i="1"/>
  <c r="L918" i="1"/>
  <c r="L895" i="1"/>
  <c r="L893" i="1"/>
  <c r="L846" i="1"/>
  <c r="L844" i="1"/>
  <c r="L843" i="1"/>
  <c r="L838" i="1"/>
  <c r="L756" i="1"/>
  <c r="L755" i="1"/>
  <c r="L738" i="1"/>
  <c r="L737" i="1"/>
  <c r="L731" i="1"/>
  <c r="L730" i="1"/>
  <c r="L728" i="1"/>
  <c r="L727" i="1"/>
  <c r="L725" i="1"/>
  <c r="L724" i="1"/>
  <c r="L723" i="1"/>
  <c r="L722" i="1"/>
  <c r="L721" i="1"/>
  <c r="L720" i="1"/>
  <c r="L717" i="1"/>
  <c r="L716" i="1"/>
  <c r="L694" i="1"/>
  <c r="L619" i="1"/>
  <c r="L558" i="1"/>
  <c r="L550" i="1"/>
  <c r="L549" i="1"/>
  <c r="L547" i="1"/>
  <c r="L546" i="1"/>
  <c r="L530" i="1"/>
  <c r="L529" i="1"/>
  <c r="L527" i="1"/>
  <c r="L514" i="1"/>
  <c r="L512" i="1"/>
  <c r="L511" i="1"/>
  <c r="L510" i="1"/>
  <c r="L506" i="1"/>
  <c r="L505" i="1"/>
  <c r="L484" i="1"/>
  <c r="L483" i="1"/>
  <c r="L454" i="1"/>
  <c r="L448" i="1"/>
  <c r="L440" i="1"/>
  <c r="L436" i="1"/>
  <c r="L431" i="1"/>
  <c r="L428" i="1"/>
  <c r="L427" i="1"/>
  <c r="L426" i="1"/>
  <c r="L424" i="1"/>
  <c r="L417" i="1"/>
  <c r="L416" i="1"/>
  <c r="L414" i="1"/>
  <c r="L409" i="1"/>
  <c r="L408" i="1"/>
  <c r="L406" i="1"/>
  <c r="L403" i="1"/>
  <c r="L401" i="1"/>
  <c r="L399" i="1"/>
  <c r="L391" i="1"/>
  <c r="L389" i="1"/>
  <c r="L383" i="1"/>
  <c r="L382" i="1"/>
  <c r="L379" i="1"/>
  <c r="L378" i="1"/>
  <c r="L377" i="1"/>
  <c r="L376" i="1"/>
  <c r="L336" i="1"/>
  <c r="L335" i="1"/>
  <c r="L334" i="1"/>
  <c r="L299" i="1"/>
  <c r="L266" i="1"/>
  <c r="L265" i="1"/>
  <c r="L264" i="1"/>
  <c r="L259" i="1"/>
  <c r="L258" i="1"/>
  <c r="L257" i="1"/>
  <c r="L223" i="1"/>
  <c r="L222" i="1"/>
  <c r="L221" i="1"/>
  <c r="L209" i="1"/>
  <c r="L208" i="1"/>
  <c r="L207" i="1"/>
  <c r="L172" i="1"/>
  <c r="L133" i="1"/>
  <c r="L132" i="1"/>
  <c r="L122" i="1"/>
  <c r="L117" i="1"/>
  <c r="L116" i="1"/>
  <c r="L115" i="1"/>
  <c r="L112" i="1"/>
  <c r="L111" i="1"/>
  <c r="L109" i="1"/>
  <c r="L108" i="1"/>
  <c r="L106" i="1"/>
  <c r="L105" i="1"/>
  <c r="L103" i="1"/>
  <c r="L97" i="1"/>
  <c r="L96" i="1"/>
  <c r="L94" i="1"/>
  <c r="L89" i="1"/>
  <c r="L88" i="1"/>
  <c r="L85" i="1"/>
  <c r="L84" i="1"/>
  <c r="L83" i="1"/>
  <c r="L82" i="1"/>
  <c r="L81" i="1"/>
  <c r="L80" i="1"/>
  <c r="L79" i="1"/>
  <c r="L77" i="1"/>
  <c r="L76" i="1"/>
  <c r="L73" i="1"/>
  <c r="L72" i="1"/>
  <c r="L71" i="1"/>
  <c r="L69" i="1"/>
  <c r="L68" i="1"/>
  <c r="L67" i="1"/>
  <c r="L66" i="1"/>
  <c r="L65" i="1"/>
  <c r="L63" i="1"/>
  <c r="L62" i="1"/>
  <c r="L61" i="1"/>
  <c r="L59" i="1"/>
  <c r="L58" i="1"/>
  <c r="L57" i="1"/>
  <c r="L55" i="1"/>
  <c r="L54" i="1"/>
  <c r="L53" i="1"/>
  <c r="L51" i="1"/>
  <c r="L50" i="1"/>
  <c r="L49" i="1"/>
  <c r="L47" i="1"/>
  <c r="L46" i="1"/>
  <c r="L45" i="1"/>
  <c r="L43" i="1"/>
  <c r="L42" i="1"/>
  <c r="L41" i="1"/>
  <c r="L39" i="1"/>
  <c r="L38" i="1"/>
  <c r="L35" i="1"/>
  <c r="L34" i="1"/>
  <c r="L31" i="1"/>
  <c r="L30" i="1"/>
  <c r="L29" i="1"/>
  <c r="L28" i="1"/>
  <c r="L27" i="1"/>
  <c r="L25" i="1"/>
  <c r="L24" i="1"/>
  <c r="L23" i="1"/>
  <c r="L21" i="1"/>
  <c r="L20" i="1"/>
  <c r="L19" i="1"/>
  <c r="L16" i="1"/>
  <c r="L15" i="1"/>
  <c r="L12" i="1"/>
  <c r="L11" i="1"/>
  <c r="L857" i="1"/>
  <c r="L654" i="1"/>
  <c r="L621" i="1"/>
  <c r="L580" i="1"/>
  <c r="L494" i="1"/>
  <c r="L490" i="1"/>
  <c r="L485" i="1"/>
  <c r="L204" i="1"/>
  <c r="L880" i="1"/>
  <c r="L705" i="1"/>
  <c r="L887" i="1"/>
  <c r="L875" i="1"/>
  <c r="L536" i="1"/>
  <c r="L535" i="1"/>
  <c r="L534" i="1"/>
  <c r="L533" i="1"/>
  <c r="L521" i="1"/>
  <c r="L466" i="1"/>
  <c r="L464" i="1"/>
  <c r="L168" i="1"/>
  <c r="L955" i="1"/>
  <c r="L954" i="1"/>
  <c r="L953" i="1"/>
  <c r="L952" i="1"/>
  <c r="L951" i="1"/>
  <c r="L950" i="1"/>
  <c r="L947" i="1"/>
  <c r="L946" i="1"/>
  <c r="L945" i="1"/>
  <c r="L942" i="1"/>
  <c r="L940" i="1"/>
  <c r="L936" i="1"/>
  <c r="L935" i="1"/>
  <c r="L932" i="1"/>
  <c r="L931" i="1"/>
  <c r="L930" i="1"/>
  <c r="L929" i="1"/>
  <c r="L928" i="1"/>
  <c r="L927" i="1"/>
  <c r="L926" i="1"/>
  <c r="L925" i="1"/>
  <c r="L924" i="1"/>
  <c r="L923" i="1"/>
  <c r="L922" i="1"/>
  <c r="L921" i="1"/>
  <c r="L920" i="1"/>
  <c r="L919" i="1"/>
  <c r="L917" i="1"/>
  <c r="L916" i="1"/>
  <c r="L915" i="1"/>
  <c r="L914" i="1"/>
  <c r="L913" i="1"/>
  <c r="L912" i="1"/>
  <c r="L911" i="1"/>
  <c r="L910" i="1"/>
  <c r="L909" i="1"/>
  <c r="L908" i="1"/>
  <c r="L907" i="1"/>
  <c r="L906" i="1"/>
  <c r="L905" i="1"/>
  <c r="L904" i="1"/>
  <c r="L903" i="1"/>
  <c r="L902" i="1"/>
  <c r="L901" i="1"/>
  <c r="L900" i="1"/>
  <c r="L898" i="1"/>
  <c r="L897" i="1"/>
  <c r="L896" i="1"/>
  <c r="L894" i="1"/>
  <c r="L892" i="1"/>
  <c r="L891" i="1"/>
  <c r="L890" i="1"/>
  <c r="L889" i="1"/>
  <c r="L888" i="1"/>
  <c r="L886" i="1"/>
  <c r="L885" i="1"/>
  <c r="L884" i="1"/>
  <c r="L883" i="1"/>
  <c r="L882" i="1"/>
  <c r="L881" i="1"/>
  <c r="L879" i="1"/>
  <c r="L878" i="1"/>
  <c r="L877" i="1"/>
  <c r="L876" i="1"/>
  <c r="L874" i="1"/>
  <c r="L873" i="1"/>
  <c r="L872" i="1"/>
  <c r="L871" i="1"/>
  <c r="L870" i="1"/>
  <c r="L869" i="1"/>
  <c r="L868" i="1"/>
  <c r="L867" i="1"/>
  <c r="L866" i="1"/>
  <c r="L865" i="1"/>
  <c r="L864" i="1"/>
  <c r="L863" i="1"/>
  <c r="L862" i="1"/>
  <c r="L861" i="1"/>
  <c r="L860" i="1"/>
  <c r="L859" i="1"/>
  <c r="L858" i="1"/>
  <c r="L855" i="1"/>
  <c r="L854" i="1"/>
  <c r="L853" i="1"/>
  <c r="L852" i="1"/>
  <c r="L851" i="1"/>
  <c r="L850" i="1"/>
  <c r="L849" i="1"/>
  <c r="L848" i="1"/>
  <c r="L847" i="1"/>
  <c r="L845" i="1"/>
  <c r="L842" i="1"/>
  <c r="L841" i="1"/>
  <c r="L840" i="1"/>
  <c r="L839" i="1"/>
  <c r="L837" i="1"/>
  <c r="L836" i="1"/>
  <c r="L835" i="1"/>
  <c r="L834" i="1"/>
  <c r="L833" i="1"/>
  <c r="L832" i="1"/>
  <c r="L831" i="1"/>
  <c r="L830" i="1"/>
  <c r="L829" i="1"/>
  <c r="L828" i="1"/>
  <c r="L827" i="1"/>
  <c r="L826" i="1"/>
  <c r="L825" i="1"/>
  <c r="L824"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3" i="1"/>
  <c r="L761" i="1"/>
  <c r="L760" i="1"/>
  <c r="L759" i="1"/>
  <c r="L758" i="1"/>
  <c r="L757" i="1"/>
  <c r="L754" i="1"/>
  <c r="L753" i="1"/>
  <c r="L752" i="1"/>
  <c r="L751" i="1"/>
  <c r="L750" i="1"/>
  <c r="L749" i="1"/>
  <c r="L748" i="1"/>
  <c r="L747" i="1"/>
  <c r="L746" i="1"/>
  <c r="L745" i="1"/>
  <c r="L744" i="1"/>
  <c r="L743" i="1"/>
  <c r="L742" i="1"/>
  <c r="L741" i="1"/>
  <c r="L740" i="1"/>
  <c r="L739" i="1"/>
  <c r="L736" i="1"/>
  <c r="L735" i="1"/>
  <c r="L734" i="1"/>
  <c r="L733" i="1"/>
  <c r="L732" i="1"/>
  <c r="L729" i="1"/>
  <c r="L726" i="1"/>
  <c r="L719" i="1"/>
  <c r="L718" i="1"/>
  <c r="L715" i="1"/>
  <c r="L714" i="1"/>
  <c r="L713" i="1"/>
  <c r="L712" i="1"/>
  <c r="L711" i="1"/>
  <c r="L710" i="1"/>
  <c r="L709" i="1"/>
  <c r="L708" i="1"/>
  <c r="L707" i="1"/>
  <c r="L706" i="1"/>
  <c r="L703" i="1"/>
  <c r="L702" i="1"/>
  <c r="L700" i="1"/>
  <c r="L699" i="1"/>
  <c r="L698" i="1"/>
  <c r="L697" i="1"/>
  <c r="L696" i="1"/>
  <c r="L695" i="1"/>
  <c r="L693" i="1"/>
  <c r="L692" i="1"/>
  <c r="L691" i="1"/>
  <c r="L689" i="1"/>
  <c r="L688" i="1"/>
  <c r="L687" i="1"/>
  <c r="L686" i="1"/>
  <c r="L685" i="1"/>
  <c r="L684" i="1"/>
  <c r="L682" i="1"/>
  <c r="L679" i="1"/>
  <c r="L678" i="1"/>
  <c r="L677" i="1"/>
  <c r="L676" i="1"/>
  <c r="L675" i="1"/>
  <c r="L674" i="1"/>
  <c r="L673" i="1"/>
  <c r="L665" i="1"/>
  <c r="L664" i="1"/>
  <c r="L663" i="1"/>
  <c r="L662" i="1"/>
  <c r="L661" i="1"/>
  <c r="L660" i="1"/>
  <c r="L659" i="1"/>
  <c r="L658" i="1"/>
  <c r="L657" i="1"/>
  <c r="L656" i="1"/>
  <c r="L655" i="1"/>
  <c r="L653" i="1"/>
  <c r="L645" i="1"/>
  <c r="L644" i="1"/>
  <c r="L643" i="1"/>
  <c r="L642" i="1"/>
  <c r="L641" i="1"/>
  <c r="L640" i="1"/>
  <c r="L639" i="1"/>
  <c r="L638" i="1"/>
  <c r="L637" i="1"/>
  <c r="L635" i="1"/>
  <c r="L634" i="1"/>
  <c r="L633" i="1"/>
  <c r="L632" i="1"/>
  <c r="L631" i="1"/>
  <c r="L630" i="1"/>
  <c r="L629" i="1"/>
  <c r="L622" i="1"/>
  <c r="L620" i="1"/>
  <c r="L618" i="1"/>
  <c r="L617" i="1"/>
  <c r="L616" i="1"/>
  <c r="L615" i="1"/>
  <c r="L614" i="1"/>
  <c r="L613" i="1"/>
  <c r="L612" i="1"/>
  <c r="L611" i="1"/>
  <c r="L610" i="1"/>
  <c r="L609" i="1"/>
  <c r="L608" i="1"/>
  <c r="L607"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79" i="1"/>
  <c r="L578" i="1"/>
  <c r="L577" i="1"/>
  <c r="L576" i="1"/>
  <c r="L575" i="1"/>
  <c r="L574" i="1"/>
  <c r="L573" i="1"/>
  <c r="L572" i="1"/>
  <c r="L571" i="1"/>
  <c r="L570" i="1"/>
  <c r="L567" i="1"/>
  <c r="L566" i="1"/>
  <c r="L564" i="1"/>
  <c r="L563" i="1"/>
  <c r="L562" i="1"/>
  <c r="L561" i="1"/>
  <c r="L560" i="1"/>
  <c r="L559" i="1"/>
  <c r="L557" i="1"/>
  <c r="L556" i="1"/>
  <c r="L555" i="1"/>
  <c r="L554" i="1"/>
  <c r="L553" i="1"/>
  <c r="L552" i="1"/>
  <c r="L551" i="1"/>
  <c r="L548" i="1"/>
  <c r="L545" i="1"/>
  <c r="L544" i="1"/>
  <c r="L543" i="1"/>
  <c r="L542" i="1"/>
  <c r="L541" i="1"/>
  <c r="L540" i="1"/>
  <c r="L539" i="1"/>
  <c r="L538" i="1"/>
  <c r="L537" i="1"/>
  <c r="L532" i="1"/>
  <c r="L531" i="1"/>
  <c r="L528" i="1"/>
  <c r="L526" i="1"/>
  <c r="L525" i="1"/>
  <c r="L524" i="1"/>
  <c r="L523" i="1"/>
  <c r="L522" i="1"/>
  <c r="L520" i="1"/>
  <c r="L519" i="1"/>
  <c r="L517" i="1"/>
  <c r="L516" i="1"/>
  <c r="L513" i="1"/>
  <c r="L507" i="1"/>
  <c r="L504" i="1"/>
  <c r="L503" i="1"/>
  <c r="L502" i="1"/>
  <c r="L501" i="1"/>
  <c r="L500" i="1"/>
  <c r="L499" i="1"/>
  <c r="L498" i="1"/>
  <c r="L497" i="1"/>
  <c r="L496" i="1"/>
  <c r="L495" i="1"/>
  <c r="L493" i="1"/>
  <c r="L492" i="1"/>
  <c r="L491" i="1"/>
  <c r="L489" i="1"/>
  <c r="L488" i="1"/>
  <c r="L487" i="1"/>
  <c r="L486" i="1"/>
  <c r="L482" i="1"/>
  <c r="L481" i="1"/>
  <c r="L480" i="1"/>
  <c r="L479" i="1"/>
  <c r="L478" i="1"/>
  <c r="L477" i="1"/>
  <c r="L476" i="1"/>
  <c r="L475" i="1"/>
  <c r="L474" i="1"/>
  <c r="L473" i="1"/>
  <c r="L471" i="1"/>
  <c r="L470" i="1"/>
  <c r="L469" i="1"/>
  <c r="L468" i="1"/>
  <c r="L467" i="1"/>
  <c r="L465" i="1"/>
  <c r="L463" i="1"/>
  <c r="L462" i="1"/>
  <c r="L461" i="1"/>
  <c r="L460" i="1"/>
  <c r="L459" i="1"/>
  <c r="L458" i="1"/>
  <c r="L457" i="1"/>
  <c r="L456" i="1"/>
  <c r="L455" i="1"/>
  <c r="L453" i="1"/>
  <c r="L452" i="1"/>
  <c r="L451" i="1"/>
  <c r="L450" i="1"/>
  <c r="L449" i="1"/>
  <c r="L447" i="1"/>
  <c r="L446" i="1"/>
  <c r="L445" i="1"/>
  <c r="L444" i="1"/>
  <c r="L443" i="1"/>
  <c r="L442" i="1"/>
  <c r="L441" i="1"/>
  <c r="L439" i="1"/>
  <c r="L438" i="1"/>
  <c r="L437" i="1"/>
  <c r="L435" i="1"/>
  <c r="L434" i="1"/>
  <c r="L433" i="1"/>
  <c r="L432" i="1"/>
  <c r="L430" i="1"/>
  <c r="L429" i="1"/>
  <c r="L425" i="1"/>
  <c r="L423" i="1"/>
  <c r="L422" i="1"/>
  <c r="L421" i="1"/>
  <c r="L420" i="1"/>
  <c r="L419" i="1"/>
  <c r="L418" i="1"/>
  <c r="L415" i="1"/>
  <c r="L413" i="1"/>
  <c r="L412" i="1"/>
  <c r="L411" i="1"/>
  <c r="L410" i="1"/>
  <c r="L407" i="1"/>
  <c r="L405" i="1"/>
  <c r="L404" i="1"/>
  <c r="L402" i="1"/>
  <c r="L398" i="1"/>
  <c r="L397" i="1"/>
  <c r="L396" i="1"/>
  <c r="L395" i="1"/>
  <c r="L394" i="1"/>
  <c r="L393" i="1"/>
  <c r="L392" i="1"/>
  <c r="L390" i="1"/>
  <c r="L388" i="1"/>
  <c r="L387" i="1"/>
  <c r="L386" i="1"/>
  <c r="L385" i="1"/>
  <c r="L384" i="1"/>
  <c r="L381" i="1"/>
  <c r="L380"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33" i="1"/>
  <c r="L332" i="1"/>
  <c r="L330" i="1"/>
  <c r="L329" i="1"/>
  <c r="L328" i="1"/>
  <c r="L327" i="1"/>
  <c r="L326" i="1"/>
  <c r="L325" i="1"/>
  <c r="L324" i="1"/>
  <c r="L323" i="1"/>
  <c r="L322" i="1"/>
  <c r="L321" i="1"/>
  <c r="L320" i="1"/>
  <c r="L319" i="1"/>
  <c r="L318" i="1"/>
  <c r="L305" i="1"/>
  <c r="L303" i="1"/>
  <c r="L302" i="1"/>
  <c r="L301" i="1"/>
  <c r="L300" i="1"/>
  <c r="L298" i="1"/>
  <c r="L297" i="1"/>
  <c r="L296" i="1"/>
  <c r="L295" i="1"/>
  <c r="L294" i="1"/>
  <c r="L293" i="1"/>
  <c r="L292" i="1"/>
  <c r="L291" i="1"/>
  <c r="L290" i="1"/>
  <c r="L289" i="1"/>
  <c r="L287" i="1"/>
  <c r="L284" i="1"/>
  <c r="L281" i="1"/>
  <c r="L280" i="1"/>
  <c r="L279" i="1"/>
  <c r="L278" i="1"/>
  <c r="L276" i="1"/>
  <c r="L275" i="1"/>
  <c r="L274" i="1"/>
  <c r="L273" i="1"/>
  <c r="L272" i="1"/>
  <c r="L271" i="1"/>
  <c r="L270" i="1"/>
  <c r="L269" i="1"/>
  <c r="L268" i="1"/>
  <c r="L267" i="1"/>
  <c r="L263" i="1"/>
  <c r="L262" i="1"/>
  <c r="L261" i="1"/>
  <c r="L260" i="1"/>
  <c r="L256" i="1"/>
  <c r="L255" i="1"/>
  <c r="L254" i="1"/>
  <c r="L253" i="1"/>
  <c r="L252" i="1"/>
  <c r="L251" i="1"/>
  <c r="L250" i="1"/>
  <c r="L248" i="1"/>
  <c r="L247" i="1"/>
  <c r="L246" i="1"/>
  <c r="L245" i="1"/>
  <c r="L244" i="1"/>
  <c r="L243" i="1"/>
  <c r="L242" i="1"/>
  <c r="L241" i="1"/>
  <c r="L240" i="1"/>
  <c r="L237" i="1"/>
  <c r="L236" i="1"/>
  <c r="L235" i="1"/>
  <c r="L234" i="1"/>
  <c r="L233" i="1"/>
  <c r="L232" i="1"/>
  <c r="L231" i="1"/>
  <c r="L230" i="1"/>
  <c r="L229" i="1"/>
  <c r="L228" i="1"/>
  <c r="L227" i="1"/>
  <c r="L226" i="1"/>
  <c r="L225" i="1"/>
  <c r="L224" i="1"/>
  <c r="L220" i="1"/>
  <c r="L218" i="1"/>
  <c r="L217" i="1"/>
  <c r="L216" i="1"/>
  <c r="L215" i="1"/>
  <c r="L214" i="1"/>
  <c r="L213" i="1"/>
  <c r="L212" i="1"/>
  <c r="L211" i="1"/>
  <c r="L210" i="1"/>
  <c r="L203" i="1"/>
  <c r="L202" i="1"/>
  <c r="L201" i="1"/>
  <c r="L200" i="1"/>
  <c r="L199" i="1"/>
  <c r="L198" i="1"/>
  <c r="L197" i="1"/>
  <c r="L196" i="1"/>
  <c r="L195" i="1"/>
  <c r="L194" i="1"/>
  <c r="L193" i="1"/>
  <c r="L192" i="1"/>
  <c r="L191" i="1"/>
  <c r="L190" i="1"/>
  <c r="L189" i="1"/>
  <c r="L188" i="1"/>
  <c r="L187" i="1"/>
  <c r="L186" i="1"/>
  <c r="L185" i="1"/>
  <c r="L183" i="1"/>
  <c r="L182" i="1"/>
  <c r="L181" i="1"/>
  <c r="L180" i="1"/>
  <c r="L179" i="1"/>
  <c r="L178" i="1"/>
  <c r="L176" i="1"/>
  <c r="L175" i="1"/>
  <c r="L174" i="1"/>
  <c r="L173" i="1"/>
  <c r="L171" i="1"/>
  <c r="L170" i="1"/>
  <c r="L169"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1" i="1"/>
  <c r="L130" i="1"/>
  <c r="L129" i="1"/>
  <c r="L128" i="1"/>
  <c r="L127" i="1"/>
  <c r="L125" i="1"/>
  <c r="L124" i="1"/>
  <c r="L123" i="1"/>
  <c r="L121" i="1"/>
  <c r="L120" i="1"/>
  <c r="L119" i="1"/>
  <c r="L118" i="1"/>
  <c r="L114" i="1"/>
  <c r="L113" i="1"/>
  <c r="L110" i="1"/>
  <c r="L107" i="1"/>
  <c r="L104" i="1"/>
  <c r="L102" i="1"/>
  <c r="L101" i="1"/>
  <c r="L100" i="1"/>
  <c r="L99" i="1"/>
  <c r="L98" i="1"/>
  <c r="L95" i="1"/>
  <c r="L93" i="1"/>
  <c r="L91" i="1"/>
  <c r="L87" i="1"/>
  <c r="L86" i="1"/>
  <c r="L78" i="1"/>
  <c r="L75" i="1"/>
  <c r="L74" i="1"/>
  <c r="L70" i="1"/>
  <c r="L64" i="1"/>
  <c r="L60" i="1"/>
  <c r="L56" i="1"/>
  <c r="L52" i="1"/>
  <c r="L48" i="1"/>
  <c r="L44" i="1"/>
  <c r="L40" i="1"/>
  <c r="L37" i="1"/>
  <c r="L36" i="1"/>
  <c r="L33" i="1"/>
  <c r="L32" i="1"/>
  <c r="L26" i="1"/>
  <c r="L22" i="1"/>
  <c r="L18" i="1"/>
  <c r="L17" i="1"/>
  <c r="L14" i="1"/>
  <c r="L13" i="1"/>
  <c r="L10" i="1"/>
  <c r="L9" i="1"/>
  <c r="L8" i="1"/>
  <c r="L7" i="1"/>
  <c r="L6" i="1"/>
</calcChain>
</file>

<file path=xl/sharedStrings.xml><?xml version="1.0" encoding="utf-8"?>
<sst xmlns="http://schemas.openxmlformats.org/spreadsheetml/2006/main" count="7828" uniqueCount="1288">
  <si>
    <t>学部</t>
  </si>
  <si>
    <t>授業科目名</t>
  </si>
  <si>
    <t>担当教員</t>
  </si>
  <si>
    <t>地域教育文化学部</t>
  </si>
  <si>
    <t>公衆栄養学概論</t>
  </si>
  <si>
    <t>楠本　健二(KUSUMOTO Kenji)</t>
  </si>
  <si>
    <t>フィールドプロジェクトＥ（地域の自然・景観）</t>
  </si>
  <si>
    <t>大友　幸子(OHTOMO Yukiko),藤田　洋治(FUJITA Yoji)</t>
  </si>
  <si>
    <t>教育社会学</t>
  </si>
  <si>
    <t>河野　銀子(KAWANO Ginko)</t>
  </si>
  <si>
    <t>教育経営学</t>
  </si>
  <si>
    <t>中井　義時(NAKAI Yoshitoki)</t>
  </si>
  <si>
    <t>加藤　咲子(KATO Emiko)</t>
  </si>
  <si>
    <t>教育課程編成論（幼・小）</t>
  </si>
  <si>
    <t>野口　徹(NOGUCHI Toru)</t>
  </si>
  <si>
    <t>教育課程編成論（中・高・栄）</t>
  </si>
  <si>
    <t>道徳教育実践指導論（中・高・栄）</t>
  </si>
  <si>
    <t>吉田　誠(YOSHIDA Makoto)</t>
  </si>
  <si>
    <t>特別活動論（小）</t>
  </si>
  <si>
    <t>特別活動論（中・高・栄）</t>
  </si>
  <si>
    <t>生徒指導・進路指導（中・高）</t>
  </si>
  <si>
    <t>佐藤　宏平(SATO Kohei)</t>
  </si>
  <si>
    <t>教育相談（中・高・栄）</t>
  </si>
  <si>
    <t>教職実践演習（幼稚園・小学校）</t>
  </si>
  <si>
    <t>吉田　誠(YOSHIDA Makoto),安藤　耕己(ANDO Kouki),大江　啓賢(OOE Hirokata),廣田　信一(HIROTA Sinichi),本島　優子(MOTOSHIMA Yuko)</t>
  </si>
  <si>
    <t>教職実践演習（中学校・高等学校）</t>
  </si>
  <si>
    <t>藤田　洋治(FUJITA Yoji),野口　徹(NOGUCHI Toru),三浦　登志一(MIURA Toshikazu),青柳　敦子(AOYAGI Atsuko),園田　博文(SONODA Hirofumi),三上　英司(MIKAMI Eiji)</t>
  </si>
  <si>
    <t>野口　徹(NOGUCHI Toru),未定（新任教員）(),中井　義時(NAKAI Yoshitoki),青柳　敦子(AOYAGI Atsuko),高　吉嬉(KOU Kiruhi),八木　浩司(YAGI Hirosi),松本　大理(MATSUMOTO Dairi),山本　英弘(YAMAMOTO Hidehiro),大喜　直彦(DAIKI Naohiko)</t>
  </si>
  <si>
    <t>佐藤　博晴(SATO Hiroharu),野口　徹(NOGUCHI Toru),三枝　和彦(SAIGUSA Kazuhiko),佐々木　正彦(SASAKI Masahiko),石崎　貴士(ISHIZAKI Takashi),中井　義時(NAKAI Yoshitoki),ミラー　ジェリー(MILLER Jerry),青柳　敦子(AOYAGI Atsuko),中西　達也(NAKANISHI Tatsuya),金子　淳(KANEKO Jun)</t>
  </si>
  <si>
    <t>皆川　宏之(MINAKAWA Hiroyuki),坂口　隆之(SAKAGUCHI Takayuki),野口　徹(NOGUCHI Toru),中西　正樹(NAKANISHI Masaki),平林　真伊(HIRABAYASHI Mai),大澤　弘典(OHSAWA Hironori),中井　義時(NAKAI Yoshitoki),青柳　敦子(AOYAGI Atsuko)</t>
  </si>
  <si>
    <t>津留　俊英(TSURU Toshihide),野口　徹(NOGUCHI Toru),加藤　良一(KATO Ryoichi),川邉　孝幸(KAWABE Takayuki),今村　哲史(IMAMURA Tetsunori),小田　隆治(ODA Takaharu),中井　義時(NAKAI Yoshitoki),青柳　敦子(AOYAGI Atsuko),大友　幸子(OHTOMO Yukiko)</t>
  </si>
  <si>
    <t>藤野　祐一(HUZINO Yuuiti),野口　徹(NOGUCHI Toru),佐川　馨(SAGAWA Kaoru),渡辺　修身(WATANABE Osami),中井　義時(NAKAI Yoshitoki),名倉　明子(NAGURA Akiko),青柳　敦子(AOYAGI Atsuko),加藤　咲子(KATO Emiko)</t>
  </si>
  <si>
    <t>野口　徹(NOGUCHI Toru),小林　俊介(KOBAYASI Syunsuke),八木　文子(HUMIKO Yagi),土井　敬真(DOI Hiromasa),青柳　敦子(AOYAGI Atsuko),降籏　孝(HURIHATA Takasi),加藤　咲子(KATO Emiko)</t>
  </si>
  <si>
    <t>佐々木　究(SASAKI Kyuu),野口　徹(NOGUCHI Toru),鈴木　和弘(SUZUKI Kazuhiro),青柳　敦子(AOYAGI Atsuko),加藤　咲子(KATO Emiko)</t>
  </si>
  <si>
    <t>河合　康則(KAWAI Yasunori),野口　徹(NOGUCHI Toru),永井　康雄(NAGAI Yasuo),佐藤　慎也(SATO Shinya),三辻　和弥(MITSUZI Kazuya),瀬尾　和哉(SEO Kazuya),中井　義時(NAKAI Yoshitoki),日高　貴志夫(HIDAKA Kishio),青柳　敦子(AOYAGI Atsuko),加藤　咲子(KATO Emiko)</t>
  </si>
  <si>
    <t>石垣　和恵(ISHIGAKI Kazue),野口　徹(NOGUCHI Toru),中井　義時(NAKAI Yoshitoki),青柳　敦子(AOYAGI Atsuko),加藤　咲子(KATO Emiko)</t>
  </si>
  <si>
    <t>教育実践（外国語活動）</t>
  </si>
  <si>
    <t>佐藤　博晴(SATO Hiroharu)</t>
  </si>
  <si>
    <t>教育課程開発論</t>
  </si>
  <si>
    <t>真木　吉雄(MAKI Yoshio)</t>
  </si>
  <si>
    <t>学習開発デザインセミナーA</t>
  </si>
  <si>
    <t>今村　哲史(IMAMURA Tetsunori),未定</t>
  </si>
  <si>
    <t>男女共同参画社会と教育(総合演習)</t>
  </si>
  <si>
    <t>地球環境と環境教育(総合演習)</t>
  </si>
  <si>
    <t>今村　哲史(IMAMURA Tetsunori)</t>
  </si>
  <si>
    <t>教育臨床心理学演習</t>
  </si>
  <si>
    <t>菅藤　健一（KANTO　Kenichi）</t>
  </si>
  <si>
    <t>学習開発デザインセミナーB</t>
  </si>
  <si>
    <t>三浦　登志一(MIURA Toshikazu),村山　清光(MURAYAMA Seiko)</t>
  </si>
  <si>
    <t>教育実践II（国語）</t>
  </si>
  <si>
    <t>三浦　登志一(MIURA Toshikazu)</t>
  </si>
  <si>
    <t>教育実践II（社会）</t>
  </si>
  <si>
    <t>江間　史明(EMA Fumiaki)</t>
  </si>
  <si>
    <t>教育実践II（算数）</t>
  </si>
  <si>
    <t>平林　真伊(HIRABAYASHI Mai)</t>
  </si>
  <si>
    <t>教育実践II（理科）</t>
  </si>
  <si>
    <t>教材開発（国語）</t>
  </si>
  <si>
    <t>小川　雅子(OGAWA Masako)</t>
  </si>
  <si>
    <t>教材開発（社会）</t>
  </si>
  <si>
    <t>教材開発（算数）</t>
  </si>
  <si>
    <t>平林　真伊(HIRABAYASHI Mai),大澤　弘典(OHSAWA Hironori)</t>
  </si>
  <si>
    <t>教材開発（理科）</t>
  </si>
  <si>
    <t>今村　哲史(IMAMURA Tetsunori),鈴木　宏昭(SUZUKI Hiroaki)</t>
  </si>
  <si>
    <t>教材開発（音楽）</t>
  </si>
  <si>
    <t>佐川　馨(SAGAWA Kaoru)</t>
  </si>
  <si>
    <t>教材開発（図画工作）</t>
  </si>
  <si>
    <t>降籏　孝(FURIHATA Takashi)</t>
  </si>
  <si>
    <t>教材開発（体育）</t>
  </si>
  <si>
    <t>鈴木　和弘(SUZUKI Kazuhiro),佐々木　究(SASAKI Kyuu),井上　功一郎(INOUE Koichiro)</t>
  </si>
  <si>
    <t>教材開発（家庭）</t>
  </si>
  <si>
    <t>石垣　和恵(ISHIGAKI Kazue)</t>
  </si>
  <si>
    <t>保育内容（人間関係）</t>
  </si>
  <si>
    <t>本島　優子(MOTOSHIMA Yuko)</t>
  </si>
  <si>
    <t>保育内容（表現B）</t>
  </si>
  <si>
    <t>河合　規仁(KAWAI Norihito),降籏　孝（Furihata　Takashi）</t>
  </si>
  <si>
    <t>幼稚園教育要領（文部科学省）</t>
  </si>
  <si>
    <t>保育内容（言葉）</t>
  </si>
  <si>
    <t>藤岡　久美子(FUJIOKA Kumiko)</t>
  </si>
  <si>
    <t>幼児の理解</t>
  </si>
  <si>
    <t>学校図書館メディアの構成</t>
  </si>
  <si>
    <t>鈴木　貴子(SUZUKI Takako)</t>
  </si>
  <si>
    <t>読書と豊かな人間性</t>
  </si>
  <si>
    <t>廣田　信一(HIROTA Shinichi)</t>
  </si>
  <si>
    <t>社会教育演習</t>
  </si>
  <si>
    <t>安藤　耕己(ANDO Kouki)</t>
  </si>
  <si>
    <t>社会教育課題研究</t>
  </si>
  <si>
    <t>心理アセスメント</t>
  </si>
  <si>
    <t>関口　雄一(SEKIGUCHI Yuichi)・2018年4月採用教員</t>
  </si>
  <si>
    <t>家族心理学</t>
  </si>
  <si>
    <t>コミュニティ心理学</t>
  </si>
  <si>
    <t>菅藤 健一(KANTO Kenichi)</t>
  </si>
  <si>
    <t>山本和郎　1986　コミュニティ心理学-地域臨床の理論と実際-東京大学出版会</t>
  </si>
  <si>
    <t>発達臨床心理学</t>
  </si>
  <si>
    <t>心理療法</t>
  </si>
  <si>
    <t>関口　雄一(SEKIGUCHI Yuichi)</t>
  </si>
  <si>
    <t>対人関係論</t>
  </si>
  <si>
    <t>松﨑　学(MATUZAKI Manabu)</t>
  </si>
  <si>
    <t>精神医学概論</t>
  </si>
  <si>
    <t>後藤　裕(GOTO Yutaka)</t>
  </si>
  <si>
    <t>知的障害児の病理</t>
  </si>
  <si>
    <t>大村　一史 (OMURA Kazufumi)</t>
  </si>
  <si>
    <t>知的障害児の教育制度と福祉</t>
  </si>
  <si>
    <t>大江　啓賢(OOE Hirokata)</t>
  </si>
  <si>
    <t>視覚障害児の心理と教育</t>
  </si>
  <si>
    <t>澤田　真弓(SAWADA Mayumi)</t>
  </si>
  <si>
    <t>重複・ＬＤ等の心理と教育</t>
  </si>
  <si>
    <t>三浦　光哉(MIURA Kouya)</t>
  </si>
  <si>
    <t>国際関係論</t>
  </si>
  <si>
    <t>Maslow Sebastian(Maslow Sebastian)</t>
  </si>
  <si>
    <t>山影進（2012年）『国際関係論講義』東京大学出版会</t>
  </si>
  <si>
    <t>中国文芸史概説</t>
  </si>
  <si>
    <t>三上　英司(MIKAMI Eiji)</t>
  </si>
  <si>
    <t>国語学演習I</t>
  </si>
  <si>
    <t>園田　博文(SONODA Hirofumi)</t>
  </si>
  <si>
    <t>英語音声学概説</t>
  </si>
  <si>
    <t>石崎　貴士(ISHIZAKI Takashi)</t>
  </si>
  <si>
    <t>韓国文化論演習</t>
  </si>
  <si>
    <t>高　吉嬉(KO Kilhee)</t>
  </si>
  <si>
    <t>日本語史演習</t>
  </si>
  <si>
    <t>Academic Writing</t>
  </si>
  <si>
    <t>ミラー　ジェリー(MILLER Jerry)</t>
  </si>
  <si>
    <t>実践英会話演習III</t>
  </si>
  <si>
    <t>中国語演習III</t>
  </si>
  <si>
    <t>李　通江(RI Tsuko)</t>
  </si>
  <si>
    <t>八木　浩司(YAGI Hirosi)</t>
  </si>
  <si>
    <t>日本語教育演習</t>
  </si>
  <si>
    <t>佐々木　正彦(SASAKI Masahiko)</t>
  </si>
  <si>
    <t>英米文学演習A</t>
  </si>
  <si>
    <t>三枝　和彦(SAIGUSA Kazuhiko)</t>
  </si>
  <si>
    <t>ジェイン・オースティン　『マンスフィールド・パーク』　中野康司訳（ちくま文庫）</t>
  </si>
  <si>
    <t>異文化交流とインターネット活用</t>
  </si>
  <si>
    <t>中西　達也(NAKANISHI Tatsuya)</t>
  </si>
  <si>
    <t>古文書学</t>
  </si>
  <si>
    <t>大喜　直彦（DAIKI Naohiko）</t>
  </si>
  <si>
    <t>日本文学講読II</t>
  </si>
  <si>
    <t>古田　正幸(FURUTA Masayuki)</t>
  </si>
  <si>
    <t>藤田　洋治(FUJITA Yoji)</t>
  </si>
  <si>
    <t>国語学演習II</t>
  </si>
  <si>
    <t>手島　邦夫(TESHIMA Kunio)</t>
  </si>
  <si>
    <t>国語科教育法B</t>
  </si>
  <si>
    <t>国語の教材分析B</t>
  </si>
  <si>
    <t>藤田　洋治(FUJITA Yoji),園田　博文(SONODA Hirofumi),三上　英司(MIKAMI Eiji)</t>
  </si>
  <si>
    <t>日本史講読</t>
  </si>
  <si>
    <t>社会学文献講読</t>
  </si>
  <si>
    <t>山本　英弘(YAMAMOTO Hidehiro)</t>
  </si>
  <si>
    <t>社会科教育法B</t>
  </si>
  <si>
    <t>社会の教材分析B</t>
  </si>
  <si>
    <t>高　吉嬉(KO Kilhee)、石田　祐（ISHIDA Yu）</t>
  </si>
  <si>
    <t>英語学演習B</t>
  </si>
  <si>
    <t>第二言語習得論</t>
  </si>
  <si>
    <t>英語科教育法B</t>
  </si>
  <si>
    <t>生涯学習と造形</t>
  </si>
  <si>
    <t>小林　俊介(KOBAYASI Syunsuke)</t>
  </si>
  <si>
    <t>八木　文子(HUMIKO Yagi)</t>
  </si>
  <si>
    <t>絵画論</t>
  </si>
  <si>
    <t>土井　敬真(DOI Hiromasa)</t>
  </si>
  <si>
    <t>デザインB</t>
  </si>
  <si>
    <t>早川　貴泰(HAYAKAWA Takahiro),西野　毅史(NISHINO Takeshi)</t>
  </si>
  <si>
    <t>工芸B</t>
  </si>
  <si>
    <t>未定</t>
  </si>
  <si>
    <t>映像表現</t>
  </si>
  <si>
    <t>早川　貴泰(HAYAKAWA Takahiro)</t>
  </si>
  <si>
    <t>美術の教材分析A</t>
  </si>
  <si>
    <t>土井　敬真(DOI Hiromasa),小林　俊介(KOBAYASI Syunsuke),八木　文子(YAGI Humiko)</t>
  </si>
  <si>
    <t>工芸科教育法</t>
  </si>
  <si>
    <t>工芸の教材分析</t>
  </si>
  <si>
    <t>絵画技法演習</t>
  </si>
  <si>
    <t>デザインC</t>
  </si>
  <si>
    <t>西野　毅史(NISHINO Takeshi),早川　貴泰(HAYAKAWA Takahiro),松川　祐子(MATSUKAWA YUKO)</t>
  </si>
  <si>
    <t>工芸C</t>
  </si>
  <si>
    <t>ピアノ研究A</t>
  </si>
  <si>
    <t>三輪　郁（MIWA　Iku）、中畑　淳(NAKAHATA Makoto)、古賀　望子（KOGA Machiko）</t>
  </si>
  <si>
    <t>ショパン　エチュード作品10及び25(パデレフスキー版、エキエル編(英語版)/ポーランド音楽出版社)</t>
  </si>
  <si>
    <t>ピアノ研究B</t>
  </si>
  <si>
    <t>アンサンブル研究A</t>
  </si>
  <si>
    <t>渡辺　修身(WATANABE Osami)</t>
  </si>
  <si>
    <t>アンサンブル研究B</t>
  </si>
  <si>
    <t>作曲研究A</t>
  </si>
  <si>
    <t>名倉　明子(NAGURA Akiko)</t>
  </si>
  <si>
    <t>作曲研究B</t>
  </si>
  <si>
    <t>指揮法A</t>
  </si>
  <si>
    <t>指揮法B</t>
  </si>
  <si>
    <t>オーケストラC</t>
  </si>
  <si>
    <t>オーケストラＤ</t>
  </si>
  <si>
    <t>ソルフェージュIII</t>
  </si>
  <si>
    <t>音楽史IIA</t>
  </si>
  <si>
    <t>塚原　康子(TSUKAHARA Yasuko)</t>
  </si>
  <si>
    <t>音楽史IIB</t>
  </si>
  <si>
    <t>小塩　さとみ(OSHIO Satomi)</t>
  </si>
  <si>
    <t>日本音楽演習</t>
  </si>
  <si>
    <t>渡部　松逢(WATANABE Shoho)</t>
  </si>
  <si>
    <t>音楽の教材分析B</t>
  </si>
  <si>
    <t>オーケストラＥ</t>
  </si>
  <si>
    <t>オーケストラＦ</t>
  </si>
  <si>
    <t>男女共同参画社会と教育</t>
  </si>
  <si>
    <t>教育原論[児童教育コース]</t>
  </si>
  <si>
    <t>森田　智幸(MORITA Tomoyuki)</t>
  </si>
  <si>
    <t>教育原論[文化創生コース]</t>
  </si>
  <si>
    <t>音楽史概説</t>
  </si>
  <si>
    <t>発達心理学[文化創生コース]</t>
  </si>
  <si>
    <t>本島　優子(MOTOSHIMA Yuko),藤岡　久美子(FUJIOKA Kumiko)</t>
  </si>
  <si>
    <t>造形史概説</t>
  </si>
  <si>
    <t>特別支援教育総論</t>
  </si>
  <si>
    <t>地域環境と経済</t>
  </si>
  <si>
    <t>滝澤　匡(TAKIZAWA Tadashi)
石田　祐(ISHIDA Yu)</t>
  </si>
  <si>
    <t>生涯学習論</t>
  </si>
  <si>
    <t>教職論[児童教育コース]</t>
  </si>
  <si>
    <t>教育方法・技術[児童教育コース]</t>
  </si>
  <si>
    <t>坂本　明美(SAKAMOTO Akemi)</t>
  </si>
  <si>
    <t>道徳教育の理論と実践</t>
  </si>
  <si>
    <t>学習心理学［児童教育コース］</t>
  </si>
  <si>
    <t>出口　毅(DEGUCHI Takeshi),廣田　信一(HIROTA Sinichi)</t>
  </si>
  <si>
    <t>社会の基礎</t>
  </si>
  <si>
    <t>算数の基礎</t>
  </si>
  <si>
    <t>生活の基礎</t>
  </si>
  <si>
    <t>音楽の基礎[小A]</t>
  </si>
  <si>
    <t>佐川　馨(SAGAWA Kaoru)，名倉明子（NAGURA　Akiko），佐藤映（SATOU Hayuru）</t>
  </si>
  <si>
    <t>音楽の基礎[小B]</t>
  </si>
  <si>
    <t>渡辺修身（WATANABE　Osami）佐川　馨(SAGAWA Kaoru),佐藤　映(SATO Hayuru)</t>
  </si>
  <si>
    <t>図画工作の基礎[小A]</t>
  </si>
  <si>
    <t>降籏　孝(FURIHATA Takashi),小林　俊介(KOBAYASI Syunsuke)</t>
  </si>
  <si>
    <t>図画工作の基礎[小B]</t>
  </si>
  <si>
    <t>体育の基礎</t>
  </si>
  <si>
    <t>鈴木　和弘(SUZUKI Kazuhiro),渡邉　信晃(WATANABE Nobuaki)</t>
  </si>
  <si>
    <t>学習指導要領解説（小学校体育編、中学校保健体育編、文部科学省）</t>
  </si>
  <si>
    <t>家庭の基礎</t>
  </si>
  <si>
    <t>石垣　和恵(ISHIGAKI Kazue),大森　桂(OMORI Katsura)</t>
  </si>
  <si>
    <t>外国語の基礎</t>
  </si>
  <si>
    <t>教育実践I（国語）</t>
  </si>
  <si>
    <t>教育実践I（社会）</t>
  </si>
  <si>
    <t>教育実践I（算数）</t>
  </si>
  <si>
    <t>教育実践I（理科）</t>
  </si>
  <si>
    <t>鈴木　宏昭(SUZUKI Hiroaki)</t>
  </si>
  <si>
    <t>教育実践（生活）</t>
  </si>
  <si>
    <t>教育実践（音楽）［小A］</t>
  </si>
  <si>
    <t>教育実践（音楽）［小B］</t>
  </si>
  <si>
    <t>教育実践（図画工作）［小A］</t>
  </si>
  <si>
    <t>教育実践（図画工作）［小B］</t>
  </si>
  <si>
    <t>教育実践（体育）</t>
  </si>
  <si>
    <t>鈴木　和弘(SUZUKI Kazuhiro),佐々木　究(SASAKI Kyuu),渡邉　信晃(WATANABE Nobuaki)</t>
  </si>
  <si>
    <t>教育実践（家庭）</t>
  </si>
  <si>
    <t>教育実践（総合的学習の時間）</t>
  </si>
  <si>
    <t>教育社会学[児童教育コース]</t>
  </si>
  <si>
    <t>教職大学院への招待</t>
  </si>
  <si>
    <t>江間　史明(EMA Fumiaki),出口毅(DEGUCHI Takeshi),青柳敦子(AOYAGI Atsuko),石﨑貴士(ISHIZAKI Takashi),今村哲史(IMAMURA Tetsunori),加藤咲子(KATO Emiko),大澤弘典(OHSAWA Hironori),高野浩男(TAKANO Hiroo),中井義時(NAKAI Yoshitoki),三浦光哉(MIURA Kouya),三浦登志一(MIURA Toshikazu),村山良之(MURAYAMA Yoshiyuki),森田智幸(MOTITA Tomoyuki)</t>
  </si>
  <si>
    <t>学習開発フィールドワーク</t>
  </si>
  <si>
    <t>森田智幸(MORITA Tomoyuki),江間史明(EMA Fumiaki），青柳敦子(AOYAGI Atsuko),石﨑貴士(ISHIZAKI Takashi),今村哲史(IMAMURA Tetsunori),大澤弘典(OHSAWA Hironori),加藤咲子(KATO Emiko),出口毅(DEGUCHI Takeshi),中井義時(NAKAI Yoshitoki),三浦光哉(MIURA Kouya),三浦登志一(MIURA Toshikazu),村山良之(MURAYAMA Yoshiyuki),高野浩男(TAKANO Hiroo）</t>
  </si>
  <si>
    <t>保育内容（健康）</t>
  </si>
  <si>
    <t>新井　猛浩(ARAI Takehiro)</t>
  </si>
  <si>
    <t>保育内容（表現A）</t>
  </si>
  <si>
    <t>保育内容（環境）</t>
  </si>
  <si>
    <t>鈴木　宏昭(SUZUKI Hiroaki),石井　実(ISHII Minoru),今村　哲史(IMAMURA Tetsunori)</t>
  </si>
  <si>
    <t>幼児教育指導法</t>
  </si>
  <si>
    <t>社会教育論[児童教育コース]</t>
  </si>
  <si>
    <t>障害児教育総論</t>
  </si>
  <si>
    <t>知的障害児の生理心理</t>
  </si>
  <si>
    <t>知的障害児の神経心理</t>
  </si>
  <si>
    <t>知的障害児の発達</t>
  </si>
  <si>
    <t>知的障害児の教育</t>
  </si>
  <si>
    <t>肢体不自由児の教育</t>
  </si>
  <si>
    <t>病虚弱児の教育</t>
  </si>
  <si>
    <t>大江　啓賢(OOE Hirokata)・副島　賢和(SOEJIMA Masakazu)</t>
  </si>
  <si>
    <t>国語学概論I</t>
  </si>
  <si>
    <t>国語学概論II</t>
  </si>
  <si>
    <t>日本文学概説</t>
  </si>
  <si>
    <t>日本文学講読</t>
  </si>
  <si>
    <t>漢文学講読</t>
  </si>
  <si>
    <t>漢文学概論</t>
  </si>
  <si>
    <t>国語科教育法</t>
  </si>
  <si>
    <t>日本史概論</t>
  </si>
  <si>
    <t>日本文化史概論</t>
  </si>
  <si>
    <t>ヨーロッパ史概論</t>
  </si>
  <si>
    <t>山﨑　彰(YAMAZAKI Akira)</t>
  </si>
  <si>
    <t>人文地理学概論</t>
  </si>
  <si>
    <t>村山　良之(MURAYAMA Yoshiyuki)</t>
  </si>
  <si>
    <t>地誌学特論</t>
  </si>
  <si>
    <t>政治理論１</t>
  </si>
  <si>
    <t>北川　忠明(KITAGAWA Tadaaki)</t>
  </si>
  <si>
    <t>経済学概論</t>
  </si>
  <si>
    <t>石田　祐(ISHIDA Yu)</t>
  </si>
  <si>
    <t>社会科教育法</t>
  </si>
  <si>
    <t>社会の教材分析A</t>
  </si>
  <si>
    <t>地歴科教育法</t>
  </si>
  <si>
    <t>代数学概論</t>
  </si>
  <si>
    <t>中西　正樹(NAKANISHI Masaki)</t>
  </si>
  <si>
    <t>プログラミング</t>
  </si>
  <si>
    <t>脇　克志(WAKI Katsushi),方　青(FANG Qing)</t>
  </si>
  <si>
    <t>コンピュータアーキテクチャ</t>
  </si>
  <si>
    <t>データ構造とアルゴリズム</t>
  </si>
  <si>
    <t>数学科教育法</t>
  </si>
  <si>
    <t>大澤　弘典(OHSAWA Hironori)</t>
  </si>
  <si>
    <t>数学の教材分析A</t>
  </si>
  <si>
    <t>物理学概論</t>
  </si>
  <si>
    <t>津留　俊英(TSURU Toshihide)</t>
  </si>
  <si>
    <t>物理学実験</t>
  </si>
  <si>
    <t>計算物理学</t>
  </si>
  <si>
    <t>野々山　信二(NONOYAMA Shinji)</t>
  </si>
  <si>
    <t>化学実験</t>
  </si>
  <si>
    <t>石井　実(Minoru ISHII)</t>
  </si>
  <si>
    <t>地学概論</t>
  </si>
  <si>
    <t>大友　幸子(OHTOMO Yukiko)</t>
  </si>
  <si>
    <t>地学実験</t>
  </si>
  <si>
    <t>地学野外実習</t>
  </si>
  <si>
    <t>理科教育法</t>
  </si>
  <si>
    <t>理科実践演習（物理学・化学）</t>
  </si>
  <si>
    <t>鈴木　宏昭(SUZUKI Hiroaki),石井　実(ISHII Minoru),津留　俊英(TSURU Toshihide)</t>
  </si>
  <si>
    <t>英語学概説</t>
  </si>
  <si>
    <t>英語学演習A</t>
  </si>
  <si>
    <t>第二言語習得論概論</t>
  </si>
  <si>
    <t>英語表現（英会話）基礎</t>
  </si>
  <si>
    <t>英語表現（英作文）</t>
  </si>
  <si>
    <t>異文化コミュニーション概論</t>
  </si>
  <si>
    <t>ミラー　ジェリー (MILLER Jerry)</t>
  </si>
  <si>
    <t>英語科教育法</t>
  </si>
  <si>
    <t>ライフステージと食</t>
  </si>
  <si>
    <t>デザインと文化</t>
  </si>
  <si>
    <t>乳幼児心理学</t>
  </si>
  <si>
    <t>心理学概論</t>
  </si>
  <si>
    <t>藤岡　久美子(FUJIOKA Kumiko),　佐藤　宏平(SATO Kohei)</t>
  </si>
  <si>
    <t>ソルフェージュ基礎</t>
  </si>
  <si>
    <t>平面造形基礎</t>
  </si>
  <si>
    <t>造形文化論</t>
  </si>
  <si>
    <t>音楽文化論</t>
  </si>
  <si>
    <t>藤野　祐一(HUZINO Yuuiti),佐川　馨(SAGAWA Kaoru),渡辺　修身(WATANABE Osami),名倉　明子(NAGURA Akiko)</t>
  </si>
  <si>
    <t>音楽理論基礎</t>
  </si>
  <si>
    <t>立体造形基礎</t>
  </si>
  <si>
    <t>土井　敬真(DOI Hiromasa), 未定教員</t>
  </si>
  <si>
    <t>心理学統計法</t>
  </si>
  <si>
    <t>出口　毅(DEGUCHI Takeshi)</t>
  </si>
  <si>
    <t>学習心理学［文化創生コース］</t>
  </si>
  <si>
    <t>作曲法基礎</t>
  </si>
  <si>
    <t>絵画基礎</t>
  </si>
  <si>
    <t>デザイン基礎</t>
  </si>
  <si>
    <t>工芸基礎</t>
  </si>
  <si>
    <t>スポーツ生理学</t>
  </si>
  <si>
    <t>渡邉　信晃(WATANABE Nobuaki)</t>
  </si>
  <si>
    <t>スポーツ原理</t>
  </si>
  <si>
    <t>佐々木　究(SASAKI Kyu)</t>
  </si>
  <si>
    <t>食育論</t>
  </si>
  <si>
    <t>大森　桂(OMORI Katsura)</t>
  </si>
  <si>
    <t>基礎食品学</t>
  </si>
  <si>
    <t>鈴木　拓史(SUZUKI Takuji),小酒井　貴晴(KOZAKAI Takaharu)</t>
  </si>
  <si>
    <t>社会教育論[文化創生コース]</t>
  </si>
  <si>
    <t>認知心理学</t>
  </si>
  <si>
    <t>髙橋　純一(TAKAHASHI Junichi)</t>
  </si>
  <si>
    <t>神経心理学</t>
  </si>
  <si>
    <t>臨床心理学概論</t>
  </si>
  <si>
    <t>佐藤　宏平(SATO Kohei)・藤岡　久美子(FUJIOKA　Kumiko)</t>
  </si>
  <si>
    <t>日本美術史概説</t>
  </si>
  <si>
    <t>佐藤　琴(SATO Koto)</t>
  </si>
  <si>
    <t>合奏基礎演習</t>
  </si>
  <si>
    <t>絵画表現演習</t>
  </si>
  <si>
    <t>彫刻表現演習</t>
  </si>
  <si>
    <t>スポーツ心理学</t>
  </si>
  <si>
    <t>池田　英治(IKEDA Eiji)</t>
  </si>
  <si>
    <t>教育心理学</t>
  </si>
  <si>
    <t>アンサンブル基礎</t>
  </si>
  <si>
    <t>渡辺修身（WATANABE　Osami)、三輪郁（MIWA Iku)</t>
  </si>
  <si>
    <t>心理学基礎実験実習</t>
  </si>
  <si>
    <t>藤岡　久美子(FUJIOKA Kumiko),佐藤　宏平(SATO Kohei),本島　優子(MOTOSHIMA Yuko),関口　雄一(SEKIGUCHI Yuichi)</t>
  </si>
  <si>
    <t>心理学研究法</t>
  </si>
  <si>
    <t>調理学実習I</t>
  </si>
  <si>
    <t>地域文化創生演習</t>
  </si>
  <si>
    <t>早川　貴泰(HAYAKAWA Takahiro),西野　毅史(NISHINO Takeshi)，大沼洋美（ONUMA Hiromi）,小林　俊介(KOBAYASI Shunsuke)ほか地域教育文化学部文化創生コース教員</t>
  </si>
  <si>
    <t>文化創造フィールドワーク</t>
  </si>
  <si>
    <t>小林　俊介(KOBAYASI Syunsuke),早川　貴泰(HAYAKAWA Takahiro),西野　毅史(NISHINO Takeshi)，大沼洋美（ONUMA Hiromi）ほか地域教育文化学部文化創生コース教員</t>
  </si>
  <si>
    <t>教育心理学（教育・学校心理学）</t>
  </si>
  <si>
    <t>鍵盤楽器奏法応用演習</t>
  </si>
  <si>
    <t>造形史特論</t>
  </si>
  <si>
    <t>トレーニング論</t>
  </si>
  <si>
    <t>音楽科教育法</t>
  </si>
  <si>
    <t>美術科教育法</t>
  </si>
  <si>
    <t>保健体育科教育法</t>
  </si>
  <si>
    <t>鈴木　和弘(SUZUKI Kazuhiro)</t>
  </si>
  <si>
    <t>作曲法応用</t>
  </si>
  <si>
    <t>司法・矯正心理学</t>
  </si>
  <si>
    <t>衛生・公衆衛生学</t>
  </si>
  <si>
    <t>学校保健</t>
  </si>
  <si>
    <t>食と疾病</t>
  </si>
  <si>
    <t>三原　法子(MIHARA Noriko)</t>
  </si>
  <si>
    <t>音楽の教材分析A</t>
  </si>
  <si>
    <t>美術の教材分析B</t>
  </si>
  <si>
    <t>保健体育の教材分析A</t>
  </si>
  <si>
    <t>鈴木　和弘(SUZUKI Kazuhiro),池田　英治(IKEDA Eiji)</t>
  </si>
  <si>
    <t>教職論[文化創生コース]</t>
  </si>
  <si>
    <t>教育方法・技術［文化創生コース］</t>
  </si>
  <si>
    <t>ボールゲーム論</t>
  </si>
  <si>
    <t>スポーツ経営管理学</t>
  </si>
  <si>
    <t>永田　秀隆(NAGATA Hidetaka)</t>
  </si>
  <si>
    <t>鈴木　和弘(SUZUKI Kazuhiro),佐々木　究(SASAKI Kyuu)</t>
  </si>
  <si>
    <t>保健体育の教材分析B</t>
  </si>
  <si>
    <t>竹田　隆一(TAKEDA Ryuichi),渡邉　信晃(WATANABE Nobuaki),池田　英治(IKEDA Eiji)</t>
  </si>
  <si>
    <t>応用栄養学概論</t>
  </si>
  <si>
    <t>臨床栄養学概論</t>
  </si>
  <si>
    <t>栄養教育各論</t>
  </si>
  <si>
    <t>栄養教育実習II</t>
  </si>
  <si>
    <t>臨床栄養学実習I</t>
  </si>
  <si>
    <t>三原　法子(MIHARA Noriko),矢口　友理(YAGUCHI Yuri)</t>
  </si>
  <si>
    <t>保育学概論</t>
  </si>
  <si>
    <t>住居計画学</t>
  </si>
  <si>
    <t>佐藤　慎也(SATO Shinya)</t>
  </si>
  <si>
    <t>家庭の教材分析A</t>
  </si>
  <si>
    <t>家庭の教材分析B</t>
  </si>
  <si>
    <t>臨床栄養学実習II</t>
  </si>
  <si>
    <t>給食経営管理各論</t>
  </si>
  <si>
    <t>給食経営実習I</t>
  </si>
  <si>
    <t>給食経営実習II</t>
  </si>
  <si>
    <t>公衆衛生学</t>
  </si>
  <si>
    <t>臨地実習I</t>
  </si>
  <si>
    <t>栄養士過程実習ノート　熊沢昭子、医歯薬出版</t>
  </si>
  <si>
    <t>臨地実習II</t>
  </si>
  <si>
    <t>生徒指導論（栄養教諭）</t>
  </si>
  <si>
    <t>西洋建築史</t>
  </si>
  <si>
    <t>永井　康雄(NAGAI Yasuo)</t>
  </si>
  <si>
    <t>環境地質学実習A</t>
  </si>
  <si>
    <t>川邉　孝幸(KAWABE Takayuki),大友　幸子(OHTOMO Yukiko)</t>
  </si>
  <si>
    <t>施設計画</t>
  </si>
  <si>
    <t>景観設計</t>
  </si>
  <si>
    <t>耐震構造</t>
  </si>
  <si>
    <t>三辻　和弥(MITSUJI Kazuya)</t>
  </si>
  <si>
    <t>建築材料学実験</t>
  </si>
  <si>
    <t>三辻　和弥(MITSUJI Kazuya)、濱　定史(HAMA Sadashi)</t>
  </si>
  <si>
    <t>ユニバーサルデザイン論</t>
  </si>
  <si>
    <t>人間工学</t>
  </si>
  <si>
    <t>早野　由美恵(HAYANO Yumie)</t>
  </si>
  <si>
    <t>住環境論</t>
  </si>
  <si>
    <t>現代物理学</t>
  </si>
  <si>
    <t>地圏物質科学</t>
  </si>
  <si>
    <t>地形・表層地質災害論演習A</t>
  </si>
  <si>
    <t>理科教育法B</t>
  </si>
  <si>
    <t>鈴木　宏昭(SUZUKI Hiroaki),今村　哲史(IMAMURA Tetsunori)</t>
  </si>
  <si>
    <t>工業科教育法</t>
  </si>
  <si>
    <t>河合　康則(KAWAI Yasunori)</t>
  </si>
  <si>
    <t>理科（生物学）の教材分析</t>
  </si>
  <si>
    <t>小田　隆治(ODA Takaharu)</t>
  </si>
  <si>
    <t>理科（地学）の教材分析</t>
  </si>
  <si>
    <t>川邉　孝幸(KAWABE Takayuki)</t>
  </si>
  <si>
    <t>技術の教材分析A</t>
  </si>
  <si>
    <t>永井　康雄(NAGAI Yasuo),河合　康則(KAWAI Yasunori)</t>
  </si>
  <si>
    <t>技術の教材分析B</t>
  </si>
  <si>
    <t>工業の教材分析</t>
  </si>
  <si>
    <t>通信工学</t>
  </si>
  <si>
    <t>山本 広志 (YAMAMOTO Hiroshi)</t>
  </si>
  <si>
    <t>地盤工学</t>
  </si>
  <si>
    <t>都市・地域計画</t>
  </si>
  <si>
    <t>環境地質学実習C</t>
  </si>
  <si>
    <t>大友　幸子(OHTOMO Yukiko),川邉　孝幸(KAWABE Takayuki)</t>
  </si>
  <si>
    <t>離散数学B</t>
  </si>
  <si>
    <t>佐久間　雅(SAKUMA Tadashi)</t>
  </si>
  <si>
    <t>数理計画法</t>
  </si>
  <si>
    <t>カオスの数理と応用</t>
  </si>
  <si>
    <t>流体力学</t>
  </si>
  <si>
    <t>瀬尾　和哉(SEO Kazuya)</t>
  </si>
  <si>
    <t>言語理論</t>
  </si>
  <si>
    <t>論理設計</t>
  </si>
  <si>
    <t>計算理論B</t>
  </si>
  <si>
    <t>量子物理学</t>
  </si>
  <si>
    <t>差分法による数値解析</t>
  </si>
  <si>
    <t>代数学C</t>
  </si>
  <si>
    <t>深澤　知(FUKASAWA Satoru)</t>
  </si>
  <si>
    <t>数学科教育法A</t>
  </si>
  <si>
    <t>数学科教育法B</t>
  </si>
  <si>
    <t>芸術</t>
  </si>
  <si>
    <t>自然科学</t>
  </si>
  <si>
    <t>日本国憲法</t>
  </si>
  <si>
    <t>金子　優子(KANEKO Yuko)</t>
  </si>
  <si>
    <t>曽我　洋介(SOGA Yosuke)</t>
  </si>
  <si>
    <t>衛生学</t>
  </si>
  <si>
    <t>笠原　義正(KASAHARA Yoshimasa)</t>
  </si>
  <si>
    <t>学校保健I</t>
  </si>
  <si>
    <t>健康教育概説</t>
  </si>
  <si>
    <t>学校における救急処置</t>
  </si>
  <si>
    <t>畔柳まゆみ（KUROYANAGI Mayumi）</t>
  </si>
  <si>
    <t>養護教諭論I</t>
  </si>
  <si>
    <t>健康相談活動論</t>
  </si>
  <si>
    <t>養護活動演習</t>
  </si>
  <si>
    <t>教育原論</t>
  </si>
  <si>
    <t>発達心理学</t>
  </si>
  <si>
    <t>学習心理学</t>
  </si>
  <si>
    <t>教育課程編成論</t>
  </si>
  <si>
    <t>教育方法・技術</t>
  </si>
  <si>
    <t>特別活動論</t>
  </si>
  <si>
    <t>生徒指導・進路指導</t>
  </si>
  <si>
    <t>教育相談</t>
  </si>
  <si>
    <t>教職論</t>
  </si>
  <si>
    <t>イザベラ バード (著), 高梨 健吉 (翻訳) 　日本奥地紀行 (平凡社ライブラリー) 文庫</t>
  </si>
  <si>
    <t>『事例で学ぶ 生徒指導・進路指導・教育相談:中学校・高等学校編』長谷川 啓三・佐藤 宏平・花田 里欧子（編著） 遠見書房 ￥ 3,024</t>
  </si>
  <si>
    <t>『事例で学ぶ 生徒指導・進路指導・教育相談:中学校・高等学校編』 長谷川 啓三・佐藤 宏平・花田 里欧子（編著） 遠見書房 ￥ 3,024</t>
  </si>
  <si>
    <t>河野銀子・藤田由美子編著『新版　教育社会とジェンダー』（学文社、2018年）　ISBN978-4-7620-2277-2</t>
  </si>
  <si>
    <t>「小学校学習指導要領解説　国語編」（文部科学省）</t>
  </si>
  <si>
    <t>小学校学習指導要領解説 理科編（平成29年6月　文部科学省）</t>
  </si>
  <si>
    <t>文部科学省『小学校学習指導要領解説 社会編』、平成20年8月、東洋館出版社</t>
  </si>
  <si>
    <t>『小学校 図画工作科の指導』、建帛社（けんぱくしゃ）</t>
  </si>
  <si>
    <t>古賀節子監修、司書教諭テキストシリーズ０２「学校図書館メディアの構成」、樹村房、2002年</t>
  </si>
  <si>
    <t>佐藤一子編『地域学習の創造』東京大学出版会、2015</t>
  </si>
  <si>
    <t>岡堂哲雄 『家族心理学入門』 培風館</t>
  </si>
  <si>
    <t>西丸四方著　「やさしい精神医学」　南山堂</t>
  </si>
  <si>
    <t>堀口 俊一 監修, 加須屋弘司, 他 著『現代英語音声学』（英潮社）</t>
  </si>
  <si>
    <t>Academic Writing Skills Student's Book 1, Chin, Koizumi, et. al, Cambridge University Press, 2012.</t>
  </si>
  <si>
    <t>Harrington/LeBeau, ""Speaking of Speech"" (New Edition), Macmillan, 2009.</t>
  </si>
  <si>
    <t>アルク『英辞郎』制作チーム (著)『英辞郎 第九版(辞書デーVer.148/2016年4月8日版) (DVD-ROM) 単行本』</t>
  </si>
  <si>
    <t>山室信一・中野目徹項校注『明六雑誌』（上） 岩波文庫（青130-1）</t>
  </si>
  <si>
    <t>中学校学習指導要領解説（国語偏）</t>
  </si>
  <si>
    <t>D.Biber et al.(1999) Longman Grammar of Spoken and Written English.</t>
  </si>
  <si>
    <t>Rod Ellis (1997) Second Language Acquisition. Oxford Univ. Press</t>
  </si>
  <si>
    <t>管打楽器の 新しい楽器学と演奏法 YAMAHA</t>
  </si>
  <si>
    <t>『箏の教則本』社団法人日本三曲協会</t>
  </si>
  <si>
    <t>坂上裕子他 （2014）問いからはじめる発達心理学　有斐閣</t>
  </si>
  <si>
    <t>佐藤学『教育方法学』岩波書店、1996年</t>
  </si>
  <si>
    <t>『小学校学習指導要領解説　社会編』（文部科学省、平成２０年８月）</t>
  </si>
  <si>
    <t>文部科学省『小学校学習指導要領解説 生活編』</t>
  </si>
  <si>
    <t>『小学校図画工作科教育法』 建帛社（けんぱくしゃ）</t>
  </si>
  <si>
    <t>『小学校 図画工作科教育法』 建帛社(けんぱくしゃ）</t>
  </si>
  <si>
    <t>小学校学習指導要領解説－体育編－（文部科学省）</t>
  </si>
  <si>
    <t>文部科学省『小学校学習指導要領解説 総合的な学習の時間編』平成30年</t>
  </si>
  <si>
    <t>山形大学教職大学院パンフレット</t>
  </si>
  <si>
    <t>河鍋キヨシ編著：「保育内容・健康 保育のための健康教育」、同文書院</t>
  </si>
  <si>
    <t>幼稚園教育要領解説（平成26年）</t>
  </si>
  <si>
    <t>文部科学省『幼稚園教育要領』</t>
  </si>
  <si>
    <t>手打明敏・上田孝典編著『〈つながり〉の社会教育・生涯学習―持続可能な社会を支える学び―』東洋館出版社、2017</t>
  </si>
  <si>
    <t>図でよむ心理学　発達＜改訂版＞（福村出版）：川島一夫編（ISBN;9784571230417）</t>
  </si>
  <si>
    <t>テキスト肢体不自由教育（全障研出版部）：猪狩・河合・櫻井編（ISBN;9784881342459）</t>
  </si>
  <si>
    <t>病弱・虚弱児の医療・療育・教育改訂3版（金芳堂）：宮本・土橋編（ISBN;9784765316279）</t>
  </si>
  <si>
    <t>『文学概論』（吉田精一・桜楓社）</t>
  </si>
  <si>
    <t>『中国文学史」（前野直彬　東京大学出版会）</t>
  </si>
  <si>
    <t>「よくわかる都市地理学」ミネルヴァ書房　2014年</t>
  </si>
  <si>
    <t>加茂利男他『現代政治学』第4版（有斐閣）、1900円。</t>
  </si>
  <si>
    <t>N・グレゴリー・マンキュー『マンキュー入門経済学[第2版]』東洋経済新報社 2014年</t>
  </si>
  <si>
    <t>柴山潔 著「コンピュータアーキテクチャの基礎」近代科学社</t>
  </si>
  <si>
    <t>数研出版編集部編: 視覚でとらえるフォトサイエンス物理図録 (数研出版)</t>
  </si>
  <si>
    <t>The UNIX Super Text（技術評論社）</t>
  </si>
  <si>
    <t>無機半微量分析 第二版（松浦‐松川‐栗村 著, 東京化学同人）</t>
  </si>
  <si>
    <t>浜島書店著「ニューステージ新地学図表」（浜島書店）</t>
  </si>
  <si>
    <t>A．Radford(1981) Transformational Syntax, Cambridge University Press</t>
  </si>
  <si>
    <t>Geoffrey N. Leech (2004) Meaning and the English Verb (3rd Edition), Longman</t>
  </si>
  <si>
    <t>David Kehe, Peggy Dustin Kehe, Conversation Strategies, (Pro Lingua Associates) 2000.</t>
  </si>
  <si>
    <t>一橋大学英語科 編著（2015）『英語アカデミック・ライティングの基礎』研究社</t>
  </si>
  <si>
    <t>This is Japan, Simon Capper, Macmillan Language House, 2011.</t>
  </si>
  <si>
    <t>文部科学省「中学校学習指導要領解説 外国編（平成20年9月）」開隆堂（72円）</t>
  </si>
  <si>
    <t>遠藤利彦他（2011）乳幼児のこころ　有斐閣アルマ</t>
  </si>
  <si>
    <t>仲谷洋平・藤本浩一編著「美と造形の心理学」北大路書房、1993年</t>
  </si>
  <si>
    <t>勝田　茂編著「入門運動生理学第4版」杏林書院、2015年</t>
  </si>
  <si>
    <t>「白熱教室　食生活を考える」金子佳代子・松島悦子編著　アイ・ケイコーポレーション</t>
  </si>
  <si>
    <t>栄養科学シリーズNEXT　食べ物と健康、食品と衛生　食品学各論　第3版（講談社）</t>
  </si>
  <si>
    <t>下山 晴彦 (編集) 　よくわかる臨床心理学 - 2009 ミネルヴァ書房</t>
  </si>
  <si>
    <t>『彫刻をつくる』（美術出版社）</t>
  </si>
  <si>
    <t>日本スポーツ心理学会（2008）スポーツ心理学事典．大修館書店</t>
  </si>
  <si>
    <t>心理学研究法１－１７　東京大学出版会</t>
  </si>
  <si>
    <t>テューダー・ボンパ著、尾縣　貢、青山清英監訳『競技力向上のトレーニング戦略』大修館書店</t>
  </si>
  <si>
    <t>柳川洋、箕輪眞澄編著：「社会・環境と健康　公衆衛生学　2017年版」、医歯薬出版株式会社</t>
  </si>
  <si>
    <t>「新臨床栄養学　栄養ケアマネジメント」本田佳代子編　医歯薬出版</t>
  </si>
  <si>
    <t>シュティーラー・コンツァック・デブラー：唐木國彦監訳（1993）ボールゲーム指導事典．大修館書店</t>
  </si>
  <si>
    <t>学習指導要領解説（中学校保健体育編、高等学校保健体育編・体育編、文部科学省）</t>
  </si>
  <si>
    <t>「エッセンシャル栄養教育論第３版」春木敏編 医歯薬出版株式会社</t>
  </si>
  <si>
    <t>「エッセンシャル栄養教育論第３版」春木敏編 医歯薬出版</t>
  </si>
  <si>
    <t>柳川洋、箕輪眞澄編著：「社会・環境と健康　公衆衛生学　2018年版」、医歯薬出版株式会社</t>
  </si>
  <si>
    <t>日本の地質『東北地方』編集委員会編（1996）日本の地質 〈２〉 東北地方、共立出版</t>
  </si>
  <si>
    <t>建築材料実験用教材、日本建築学会</t>
  </si>
  <si>
    <t>大津元一・田所利康著「光学入門」(朝倉書店)</t>
  </si>
  <si>
    <t>井上公夫,""建設技術者のための土砂災害の地形判読実例問題 中・上級編""，古今書院</t>
  </si>
  <si>
    <t>高等学校学習指導要領解説（理科）</t>
  </si>
  <si>
    <t>藤田広一 「基礎情報理論」 昭晃堂 (1969) ISBN 978-4-7856-3002-7</t>
  </si>
  <si>
    <t>「コンピュータサイエンスで学ぶ論理回路とその設計」近代科学社</t>
  </si>
  <si>
    <t>偏微分方程式の差分解法（ISBN4-13-062901-8）</t>
  </si>
  <si>
    <t>雪江明彦著「代数学2 環と体とガロア理論」（日本評論社）</t>
  </si>
  <si>
    <t>『中学校学習指導要領解説算数編』（文部科学省）</t>
  </si>
  <si>
    <t>初宿正典、大沢秀介、高橋正俊、常本照樹、高井裕之 編著「目で見る憲法 第5版」 有斐閣</t>
  </si>
  <si>
    <t>家田重晴編著：「保健科教育」、杏林書院</t>
  </si>
  <si>
    <t>山内豊明監修：「保健室で役立つ　ステップアップ　フィジカルアセスメント」、東山書房</t>
  </si>
  <si>
    <t>『小学校学習指導要領解説・外国語活動編』（文部科学省）</t>
  </si>
  <si>
    <t>「公衆栄養学」田中平三（編）南江堂</t>
  </si>
  <si>
    <t>「日本人の食事摂取基準（2015版）」第一出版</t>
  </si>
  <si>
    <t>河野銀子・藤田由美子編著『新版　教育社会とジェンダー』（学文社、2018年）ISBN978-4-7620-2277-2</t>
  </si>
  <si>
    <t>武内清編『子どもと学校』子ども社会シリーズ３（学文社）</t>
  </si>
  <si>
    <t>小学校学習指導要領解説（2017）　総則編　生活科編</t>
  </si>
  <si>
    <t>いじめの防止等のための基本的な方針（文部科学省　最終改訂2017.3.14）</t>
  </si>
  <si>
    <t>カリキュラムを基盤とする学校経営(2013　天笠茂)</t>
  </si>
  <si>
    <t>変わる学校、変わらない学校(2105　妹尾昌俊)</t>
  </si>
  <si>
    <t>中学校学習指導要領解説（2017）　総則編</t>
  </si>
  <si>
    <t>小学校学習指導要領（平成29年告示）</t>
  </si>
  <si>
    <t>幼稚園教育要領（平成29年告示）</t>
  </si>
  <si>
    <t>小学校学習指導要領解説総則編</t>
  </si>
  <si>
    <t>幼稚園教育要領解説</t>
  </si>
  <si>
    <t>文部科学省 中学校学習指導要領 2017年</t>
  </si>
  <si>
    <t>文部科学省 高等学校学習指導要領 2018年</t>
  </si>
  <si>
    <t>文部科学省 中学校学習指導要領総則解説 2018年</t>
  </si>
  <si>
    <t>吉田誠・木原一彰『道徳科 初めての授業づくり』大学教育出版、2018年</t>
  </si>
  <si>
    <t>『中学校学習指導要領解説―特別の教科道徳編―』</t>
  </si>
  <si>
    <t>文部科学省 小学校学習指導要領解説 特別活動編　2018年</t>
  </si>
  <si>
    <t>平成２９年度告示　小学校学習指導要領</t>
  </si>
  <si>
    <t>文部科学省 中学校学習指導要領解説 特別活動編 2018年</t>
  </si>
  <si>
    <t>文部科学省 高等学校学習指導要領 特別活動編 2018年</t>
  </si>
  <si>
    <t>小学校学習指導要領解説（全教科）</t>
  </si>
  <si>
    <t>小学校学習指導要領解説（特別活動編）</t>
  </si>
  <si>
    <t>教育小六法</t>
  </si>
  <si>
    <t>中学校学習指導要領解説（国語編）</t>
  </si>
  <si>
    <t>中学校学習指導要領解説（特別活動編）</t>
  </si>
  <si>
    <t>高等学校学習指導要領解説（国語編）</t>
  </si>
  <si>
    <t>中学校学習指導要領解説（社会科編）</t>
  </si>
  <si>
    <t>高等学校学習指導要領解説（社会科編）</t>
  </si>
  <si>
    <t>中学校学習指導要領解説（英語編）</t>
  </si>
  <si>
    <t>高等学校学習指導要領解説（英語編）</t>
  </si>
  <si>
    <t>中学校学習指導要領解説(数学編）</t>
  </si>
  <si>
    <t>中学校学習指導要領（特別活動編）</t>
  </si>
  <si>
    <t>高等学校学習指導要領解説（数学編）</t>
  </si>
  <si>
    <t>中学校学習指導要領解説（理科編）</t>
  </si>
  <si>
    <t>高等学校学習指導要領解説（理科編）</t>
  </si>
  <si>
    <t>中学校学習指導要領解説（音楽編）</t>
  </si>
  <si>
    <t>高等学校学習指導要領解説（音楽編）</t>
  </si>
  <si>
    <t>中学校学習指導要領解説（美術編）</t>
  </si>
  <si>
    <t>高等学校学習指導要領解説（芸術編）</t>
  </si>
  <si>
    <t>中学校学習指導要領解説（技術・家庭編）</t>
  </si>
  <si>
    <t>高等学校学習指導要領解説（工業編）</t>
  </si>
  <si>
    <t>新技術科教育総論(日本産業技術教育学会)</t>
  </si>
  <si>
    <t>中学校学習指導要領解説（家庭編）</t>
  </si>
  <si>
    <t xml:space="preserve"> 教育小六法</t>
  </si>
  <si>
    <t>高等学校学習指導要領解説（家庭編）</t>
  </si>
  <si>
    <t>「幼稚園教育要領解説」</t>
  </si>
  <si>
    <t>「小学校学習指導要領解説総則編」</t>
  </si>
  <si>
    <t>「中学校学習指導要領解説総則編」</t>
  </si>
  <si>
    <t>「高等学校学習指導要領解説総則編」</t>
  </si>
  <si>
    <t>国語、算数、社会ほか各教科・道徳・総合的な学習の時間の学習指導要領解説（平成29年改訂版）</t>
  </si>
  <si>
    <t>「明日の教室」研究会 『シリーズ明日の教室教師の一日・一年』、 ぎょうせい、2009</t>
  </si>
  <si>
    <t>環境教育指導資料（幼稚園・小学校編）（平成26年10月）</t>
  </si>
  <si>
    <t>環境教育指導資料（中学校編）（平成28年12月）</t>
  </si>
  <si>
    <t>国立教育政策研究所教育課程研究センター</t>
  </si>
  <si>
    <t>『やさしいカウンセリング講義』 小宮昇 創元社 2007年</t>
  </si>
  <si>
    <t>『学校でできる認知行動療法子どもの抑うつ予防プログラム小学校編』 佐藤正二他 日本評論社 2002年</t>
  </si>
  <si>
    <t>『犯罪心理学事典』　日本犯罪心理学会編　丸善出版　2016年</t>
  </si>
  <si>
    <t>テキスト：国語、算数、社会ほか各教科・道徳・総合的な学習の時間の学習指導要領解説</t>
  </si>
  <si>
    <t>佐藤学・前田一男（編），教師としての第一歩（ぎょうせい，1993）</t>
  </si>
  <si>
    <t>文部科学省『小学校学習指導要領解説 社会編』平成20年8月、東洋館出版社</t>
  </si>
  <si>
    <t>江間史明編集『小学校社会 活用力を育てる授業』図書文化、2008、2200円</t>
  </si>
  <si>
    <t>奈須正裕・江間史明『教科の本質から迫るコンピテンシー・ベイスの授業づくり』図書文化</t>
  </si>
  <si>
    <t>上條晴夫、江間史明 『ワークショップ型授業で社会科が変わる（小学校）』図書文化</t>
  </si>
  <si>
    <t>江間史明・吉村敏之『教師として生きるということ』ぎょうせい</t>
  </si>
  <si>
    <t>鶴田清司 『論理的思考』</t>
  </si>
  <si>
    <t>『小学校学習指導要領解説算数編』（文部科学省）</t>
  </si>
  <si>
    <t>『新編 算数科教育研究 改訂版』（東洋館出版）</t>
  </si>
  <si>
    <t>小学校学習指導要領解説（国語）文部科学省</t>
  </si>
  <si>
    <t>国語教育編集部編『学習指導要領改訂のポイント』明治図書、2017</t>
  </si>
  <si>
    <t>文部科学省（2008）『小学校学習指導要領解説音楽編』教育芸術社</t>
  </si>
  <si>
    <t>小学生の音楽（１年から６年全巻） 教育芸術社</t>
  </si>
  <si>
    <t>小学校学習指導要領解説 ―体育編― （文部科学省）</t>
  </si>
  <si>
    <t>「評価規準の作成のための参考資料（小学校）」（国立教育政策研究所発行）</t>
  </si>
  <si>
    <t>『小学校学習指導要領　家庭編』文部科学省</t>
  </si>
  <si>
    <t>『小学校私たちの家庭科５・６』開隆堂</t>
  </si>
  <si>
    <t>中間美砂子編著『小学校家庭科の指導』建帛社</t>
  </si>
  <si>
    <t>酒井幸子（編）（2012）保育内容人間関係　萌文書林</t>
  </si>
  <si>
    <t>森上史朗他（編）（2009）保育内容「人間関係」　ミネルヴァ書房</t>
  </si>
  <si>
    <t>『子どもの育ちと「ことば」』 松川利広・横山真貴子（編） 保育出版社</t>
  </si>
  <si>
    <t>無藤 隆（監修）（2008） 事例で学ぶ保育内容 領域「言葉」 萌文書林</t>
  </si>
  <si>
    <t>今井和子（2000） 表現する楽しさを育てる保育実践・言葉と文字を育てる保育 小学館</t>
  </si>
  <si>
    <t>岡本夏木（1985） ことばと発達 岩波新書</t>
  </si>
  <si>
    <t>無藤 隆 編（2001） 幼児の心理と保育 ミネルヴァ書房</t>
  </si>
  <si>
    <t>内田伸子（1999） 発達心理学：ことばの獲得と教育 岩波書店</t>
  </si>
  <si>
    <t>塚本美知子他（編）（2013）子ども理解と保育実践　萌文書林</t>
  </si>
  <si>
    <t>高嶋景子他（編）（2011）子ども理解と援助　ミネルヴァ書房</t>
  </si>
  <si>
    <t>子どもの読書活動の推進に関する基本的な計画（第二次）</t>
  </si>
  <si>
    <t>山形県子どもの読書活動推進計画</t>
  </si>
  <si>
    <t>小池源吾・手打明敏編著『生涯学習社会の構図』福村出版、2009</t>
  </si>
  <si>
    <t>『臨床心理アセスメントの基礎』沼 初枝 ナカニシヤ出版 2009年</t>
  </si>
  <si>
    <t>『必携 臨床心理アセスメント』小山充道 金剛出版 2008年</t>
  </si>
  <si>
    <t>『エッセンシャルズ心理アセスメントレポートの書き方』上野一彦・染木史緒訳 日本文化科学社 2008年</t>
  </si>
  <si>
    <t>『エッセンシャルズ　KABC-IIによる心理アセスメントの要点』上野一彦監訳　日本文化科学社 2014年</t>
  </si>
  <si>
    <t>『エッセンシャルズ　WISC-Ⅳによる心理アセスメント』藤田和弘　他監修　日本文化科学社 2014年</t>
  </si>
  <si>
    <t>『P‐Fスタディ アセスメント要領』秦 一士　北大路書房　2010年</t>
  </si>
  <si>
    <t>『新訂 P-Fスタディの理論と実際』秦 一士 北大路書房 2007年</t>
  </si>
  <si>
    <t>『SCT活用ガイド』伊藤隆一編著　金子書房　2012年</t>
  </si>
  <si>
    <t>『精研式文章完成法テスト解説―成人用』佐野勝男ら著 金子書房</t>
  </si>
  <si>
    <t>『精研式文章完成法テスト解説―小・中学生用』佐野勝男ら著 金子書房</t>
  </si>
  <si>
    <t>『MMPI活用ハンドブック』日本臨床MMPI研究会監修　2011年</t>
  </si>
  <si>
    <t>『MMPIによる心理査定』MMPI新日本研究会訳 三京房 1999年</t>
  </si>
  <si>
    <t>『バウムテストの読み方』阿部惠一郎　金剛出版　2013年</t>
  </si>
  <si>
    <t>『心理テスト法入門』松原達哉編著 日本文化科学社 2002年</t>
  </si>
  <si>
    <t>『バウムテスト活用マニュアル』阿部惠一郎訳　2002年</t>
  </si>
  <si>
    <t>『心理アセスメントハンドブック第2版』上里一郎監修 西村書店 2001年</t>
  </si>
  <si>
    <t>教育心理学II 発達と臨床援助の心理学 下山晴彦編 東京大学出版会</t>
  </si>
  <si>
    <t xml:space="preserve">発達精神病理学　カミングス他著　ミネルヴァ書房 </t>
  </si>
  <si>
    <t>遺伝と環境 人間行動遺伝学入門 プロミン著 培風館</t>
  </si>
  <si>
    <t>アタッチメント 数井みゆき・遠藤利彦編著 ミネルヴァ書房</t>
  </si>
  <si>
    <t>アタッチメントと臨床領域 数井みゆき・遠藤利彦編著 ミネルヴァ書房</t>
  </si>
  <si>
    <t>『心理療法ハンドブック』乾 吉佑 他 編 創元社 2005年，</t>
  </si>
  <si>
    <t>『マイクロカウンセリング―学ぶ‐使う‐教える技法の統合：その理論と実際―』 アイビィ, A. E.(著) 福原眞知子・椙山喜代子・國分久子・楡木満生（訳編） 川島書店 1985年</t>
  </si>
  <si>
    <t>『心理援助の専門職になるために』 下山晴彦 監訳 金剛出版 2004年</t>
  </si>
  <si>
    <t>『ケアする人の対話スキルABCD』 堀越勝 日本看護協会出版会 2015年</t>
  </si>
  <si>
    <t>岡本浩一著『社会心理学ショート・ショート』新曜社</t>
  </si>
  <si>
    <t>小川一夫編著『くらしの社会心理学』福村出版</t>
  </si>
  <si>
    <t>相川充・高井次郎編著『展望現代の社会心理学２コミュニケーションと対人関係』誠信書房</t>
  </si>
  <si>
    <t>松本昭子編 2009 発達障害児の医療・療育・教育 金芳社</t>
  </si>
  <si>
    <t xml:space="preserve">ピネル 2005 バイオサイコロジー 脳-心と行動の神経科学 西村書店 </t>
  </si>
  <si>
    <t xml:space="preserve">河合良訓監修 2005 脳単 株式会社NTS </t>
  </si>
  <si>
    <t>特別支援学校　教育要領・学習指導要領及びその解説</t>
  </si>
  <si>
    <t>キーワードで読む発達障害研究と実践のための医学診断／福祉サービス／特別支援教育／就労支援（福村出版）：日本発達障害学会（ISBN;9784571420580）</t>
  </si>
  <si>
    <t>『小・中学校における視力の弱い子どもの学習支援―通常の学級を担当する先生方のために―』　香川邦生・千田耕基 編  教育出版</t>
  </si>
  <si>
    <t>『視覚障害教育に携わる方のために』　香川邦生編著　慶應義塾大学出版会</t>
  </si>
  <si>
    <t>『小１プロブレムを防ぐ保育活動（理論編）』、クリエイツかもがわ、2013</t>
  </si>
  <si>
    <t>特別支援教育と障害児の心理・行動特性』、田研出版、2010年</t>
  </si>
  <si>
    <t>『キーワードブック特別支援教育』、クリエイツかもがわ､2015年</t>
  </si>
  <si>
    <t>『中国文学史』（前野直彬　東京大学出版会）</t>
  </si>
  <si>
    <t>『唐詩概説』（小川環樹著 岩波文庫）</t>
  </si>
  <si>
    <t>福島邦道『天草版イソポ物語』《大英図書館本影印》勉誠出版、（1500円＋税）</t>
  </si>
  <si>
    <t>土井忠生・森田武・長南実編訳『邦訳日葡辞書』岩波書店</t>
  </si>
  <si>
    <t>福島邦道『天草版平家物語』《大英図書館本影印》勉誠出版</t>
  </si>
  <si>
    <t>西川玲子『歴史を知ればもっと面白い 韓国映画ー「キューポラのある街」から「王の男」まで』ランダムハウス講談社、2006年</t>
  </si>
  <si>
    <t>小倉紀藏『韓流インパクト』講談社、2005年</t>
  </si>
  <si>
    <t>東アジア学会『日韓の架け橋となった人びと』明石書店、2003年</t>
  </si>
  <si>
    <t>大木一夫著（2013）『ガイドブック日本語史』ひつじ書房</t>
  </si>
  <si>
    <t>小松寿雄・鈴木英夫編著（2011）『新明解語源辞典』三省堂</t>
  </si>
  <si>
    <t>『リアルタッチ中国』　監修／遠藤光暁　共著／衛榕群・汪暁京　朝日出版社　定価（2,300円＋税）</t>
  </si>
  <si>
    <t>初級から中級へ『楽しく学ぼうやさしい中国語』王武雲・張慧娟・朱藝著　郁文頭堂出版社　定価（2600円＋税）</t>
  </si>
  <si>
    <t>『みんなの日本語　初級I　本冊　第２版』スリーエーネットワーク（2012年刊）、（2500円＋税）</t>
  </si>
  <si>
    <t>『みんなの日本語　初級I　教え方の手引き　第２版』スリーエーネットワーク（2016年刊）、（2800円＋税）</t>
  </si>
  <si>
    <t>『みんなの日本語　初級II　本冊　第２版』スリーエーネットワーク（2013年刊）、（2500円＋税）</t>
  </si>
  <si>
    <t>『みんなの日本語　初級II　教え方の手引き　第２版』スリーエーネットワーク（2016年刊）、（2800円＋税）</t>
  </si>
  <si>
    <t>近藤有美ほか『日本語教育への道しるべ　第3巻　</t>
  </si>
  <si>
    <t>佐藤進一『新版 古文書学入門』（法政大学出版局</t>
  </si>
  <si>
    <t>久留島典子・五味文彦編『史料を読み解く１　中世文書の流れ』（山川出版社）</t>
  </si>
  <si>
    <t>中学校３年生国語教科書（新編新しい国語３）</t>
  </si>
  <si>
    <t>中学校学習指導要領（国語）文部科学省</t>
  </si>
  <si>
    <t>高等学校学習指導要領解説（国語）文部科学省</t>
  </si>
  <si>
    <t>『校本保暦間記』（和泉書院）</t>
  </si>
  <si>
    <t>五味文彦・櫻井陽子編『平家物語図典』(小学館)</t>
  </si>
  <si>
    <t>角田文衞監修『平安時代史事典上・下』(角川学芸出版)</t>
  </si>
  <si>
    <t>Sugimoto, Yoshio, 2010, An Introduction to Japanese Society, third edition, Cambridge University Press.</t>
  </si>
  <si>
    <t>Kingston, Jeff, 2011, Contemporary Japan: History, Politics, and Social Change since the 1980s, Wiley-Blackwell.</t>
  </si>
  <si>
    <t>文部科学省『中学校学習指導要領解説 社会編（新学習指導要領用）』日本文教出版社</t>
  </si>
  <si>
    <t>文部科学省『高等学校学習指導要領解説 公民編（新学習指導要領用）』教育出版社</t>
  </si>
  <si>
    <t>田中宏『在日外国人 新版：法の壁、心の壁』岩波新書、1995年</t>
  </si>
  <si>
    <t>三橋広夫『これならわかる韓国・朝鮮の歴史Ｑ＆A』大月書店、2002年</t>
  </si>
  <si>
    <t>石渡延男・越田稜『世界の歴史教科書－11ヵ国の比較研究』明石書店、2002年</t>
  </si>
  <si>
    <t>斉藤一晴『中国歴史教科書と東アジア歴史対話－日中韓3国共通教材づくりの現場から』花伝社、2008年</t>
  </si>
  <si>
    <t>山形県商工労働観光部 観光経済交流局 経済交流課国際室『山形県の国際化の現状』2013年3月</t>
  </si>
  <si>
    <t>文部科学省『中学校学習指導要領解説　社会編（新学習指導要領用）』日本文教出版社</t>
  </si>
  <si>
    <t>文部科学省『高等学校学習指導要領解説　公民編（新学習指導要領用）』教育出版社</t>
  </si>
  <si>
    <t>中室牧子『「学力」の経済学』ディスカヴァー・トゥエンティワン</t>
  </si>
  <si>
    <t>小塩隆士『教育を経済学で考える』日本評論社</t>
  </si>
  <si>
    <t>『中学校学習指導要領解説』外国語編　平成20年9月　開隆堂出版</t>
  </si>
  <si>
    <t>『高等学校学習指導要領解説』外国語編　平成22年5月　開隆堂出版</t>
  </si>
  <si>
    <t>『生涯学習の理論』(福村出版，2011年)</t>
  </si>
  <si>
    <t>根木昭『文化政策学入門』(水曜社，2010年)</t>
  </si>
  <si>
    <t>『アーツ・マネジメント概論　３訂版』(水曜社，2009年)</t>
  </si>
  <si>
    <t>『芸術の生まれる場』(東信堂，2009年)</t>
  </si>
  <si>
    <t>『子どもたちの想像力を育む　アート教育の思想と実践』(東京大学出版会，2003年)</t>
  </si>
  <si>
    <t>『アートマネージメント』(武蔵野美術大学出版局，2003年)</t>
  </si>
  <si>
    <t>『文化政策入門』(丸善ライブラリー，2001年)</t>
  </si>
  <si>
    <t>平田オリザ『芸術立国論』(集英社新書，2001年)</t>
  </si>
  <si>
    <t>丸林美千代『生涯音楽学習入門』(音楽の友社，1999年)</t>
  </si>
  <si>
    <t>松浦寿夫・岡崎乾二郎『絵画の準備を！』朝日出版社，2006年</t>
  </si>
  <si>
    <t>『グリーンバーグ批評選集』(勁草書房，2005年)</t>
  </si>
  <si>
    <t>ジル・ドゥルーズ『感覚の論理―画家フランシス・ベーコン論』(法政大学出版局，2004年)</t>
  </si>
  <si>
    <t>『芸術理論の現在―モダニズムから』(東信堂，1999年)</t>
  </si>
  <si>
    <t>James Elkins,What Painting Is: How to Think About Oil Painting, Using the Language of Alchemy,Routledge,New York,1</t>
  </si>
  <si>
    <t>永原康史（著）「インフォグラフィックスの潮流　情報と図解の近代史」（誠文堂新光社）</t>
  </si>
  <si>
    <t>森山朋絵（編）東京都写真美術館（監修）「映像体験ミュージアム　イマジネーションの未来へ」（工作舎）</t>
  </si>
  <si>
    <t>高橋裕行（著）「コミュニケーションのデザイン史　人類の根源から未来を学ぶ」（フィルムアート社）</t>
  </si>
  <si>
    <t>栗原詩子（著）「物語らないアニメーション：ノーマン・マクラレンの不思議な世界」（春風社）</t>
  </si>
  <si>
    <t>文化庁（監修）「TOKYOメディア芸術オフィシャルガイド　文化庁メディア芸術祭20周年企画展―変える力」（現代企画室）</t>
  </si>
  <si>
    <t>橋本喜代太・成田寿一郎『木工の手工具』理工学社</t>
  </si>
  <si>
    <t>橋本喜代太・成田寿一郎『木工の基本工作』理工学社</t>
  </si>
  <si>
    <t>南雲治嘉（著）「コンピュータ時代のベーシックデザイン　視覚表現」（グラフィック社）</t>
  </si>
  <si>
    <t>永原康史（監修）JAGDAインターネット委員会（編）「デジタルメディアと日本のグラフィックデザイン　その過去と未来」（誠文堂新光社）</t>
  </si>
  <si>
    <t>向井周太郎（監修）勝井三雄・田中一光（著）「現代デザイン事典」（平凡社）</t>
  </si>
  <si>
    <t>坂根厳夫（著）「メディアアート創世記　科学と芸術の出会い」（工作舎）</t>
  </si>
  <si>
    <t>落合陽一（著）「魔法の世紀」（PLANETS）</t>
  </si>
  <si>
    <t>金子一夫『美術科教育の方法論と歴史　新訂増補』中央公論美術出版，2003年　</t>
  </si>
  <si>
    <t>中学校学習指導要領解説　美術編</t>
  </si>
  <si>
    <t>高等学校学習指導要領解説　芸術編</t>
  </si>
  <si>
    <t>旧・高等学校学習指導要領解説 芸術（音楽 美術 工芸 書道）編，文部科学省，教育芸術社</t>
  </si>
  <si>
    <t>宮脇理 監修『ベーシック造形技法』建帛社</t>
  </si>
  <si>
    <t>新・高等学校学習指導要領解説 芸術（音楽 美術 工芸 書道）編，文部科学省，日本文教出版</t>
  </si>
  <si>
    <t>小学校学習指導要領解説 図画工作編，日本文京出版</t>
  </si>
  <si>
    <t>中学校学習指導要領解説 美術編，技術・家庭科編</t>
  </si>
  <si>
    <t>佐藤一郎『絵画技術入門』美術出版社</t>
  </si>
  <si>
    <t>M.デルナー『絵画技術体系』美術出版社</t>
  </si>
  <si>
    <t>『トンプソン教授のテンペラ画の実技』三好企画</t>
  </si>
  <si>
    <t>紀井利臣『黄金テンペラ技法』誠文堂新光社</t>
  </si>
  <si>
    <t>チェーザレ・ブランディ『修復の理論』三元社</t>
  </si>
  <si>
    <t>森直義『修復からのメッセージ』ポーラ文化研究所</t>
  </si>
  <si>
    <t>歌田真介『油絵を解剖する』NHK出版</t>
  </si>
  <si>
    <t>歌田真介『高橋由一油画の研究』中央公論美術出版</t>
  </si>
  <si>
    <t>『明治後期油画基礎資料集成』中央公論美術出版</t>
  </si>
  <si>
    <t xml:space="preserve">『明治前期油画基礎資料集成』中央公論美術出版 </t>
  </si>
  <si>
    <t>「芸術・デザインの光の構成」朝倉直巳著（六耀社）</t>
  </si>
  <si>
    <t>「メディア・アート創世記-科学と芸術の出会い」坂根厳夫著（工作舎）</t>
  </si>
  <si>
    <t>橋本喜代太・成田寿一郎『木工の接合工作』理工学社</t>
  </si>
  <si>
    <t>鳥海義之助『椅子 構造とデザイン』理工学社</t>
  </si>
  <si>
    <t>井上昇『椅子 人間工学・製図・意匠登録まで』</t>
  </si>
  <si>
    <t>ルネッサンス　バロック音楽大系　（株）ユニバース</t>
  </si>
  <si>
    <t>『管弦楽法』伊福部昭著</t>
  </si>
  <si>
    <t>『管弦楽法』ウォルター・ピストン著</t>
  </si>
  <si>
    <t>『管弦楽法』ゴードン・ヤコブ著</t>
  </si>
  <si>
    <t>『楽式論』石桁真礼生著</t>
  </si>
  <si>
    <t>「指揮法教程」 斎藤秀雄著 音楽之友社</t>
  </si>
  <si>
    <t>これからの指揮法　合奏指導法（株）ユニバース</t>
  </si>
  <si>
    <t>「指揮法入門」 高階正光著 音楽之友社</t>
  </si>
  <si>
    <t>「はじめての指揮法 初心者のためのバトンテクニック入門」斉田好男著 音楽之友社</t>
  </si>
  <si>
    <t>斎藤秀雄著「指揮法教程」音楽之友社</t>
  </si>
  <si>
    <t>合唱指導テクニック―基礎から実践まで―清水敬一著　NHK出版</t>
  </si>
  <si>
    <t>指揮者の領分　カール・バンベルガ―編　春秋社</t>
  </si>
  <si>
    <t>指揮の技法　山田一雄著　音楽之友社</t>
  </si>
  <si>
    <t>指揮法　M.ルードルフ著　音楽之友社</t>
  </si>
  <si>
    <t>THE SAITO CONDUCTING METHOD 斎藤秀雄著　トーズ編　音楽之友社</t>
  </si>
  <si>
    <t>Schumann, 4 Symphonies連弾譜Durand版</t>
  </si>
  <si>
    <t>Beethoven交響曲全曲　ベーレンライター版</t>
  </si>
  <si>
    <t>Brahms交響曲全曲　ブライトコプフ版</t>
  </si>
  <si>
    <t>Dvorak交響曲全曲　ベーレンライター版</t>
  </si>
  <si>
    <t>Tschaikowsky交響曲全曲　ブライトコプフ版</t>
  </si>
  <si>
    <t>Brahms, Akademische Festouverture op. 80連弾譜B-Not版</t>
  </si>
  <si>
    <t>Brahms, Tragische Ouverture op. 81連弾譜B-Not版</t>
  </si>
  <si>
    <t>Bizet, Arlesienne Suites 1 &amp; 2連弾譜CPP/Belwin版</t>
  </si>
  <si>
    <t>Bruckner, Symphony No.4 in Eb 'Romantic'CPP/Belwin版</t>
  </si>
  <si>
    <t>Bruckner, Symphony No.7 in E major連弾譜CPP/Belwin版</t>
  </si>
  <si>
    <t>『新総合音楽講座5 コード進行法』 財団法人ヤマハ音楽振興会</t>
  </si>
  <si>
    <t>『新総合音楽講座6 伴奏づけ』財団法人ヤマハ音楽振興会</t>
  </si>
  <si>
    <t>『キーボードによるソルフェージュ』音楽之友社</t>
  </si>
  <si>
    <t>月渓恒子『日本音楽との出会い―日本音楽の歴史と理論』（東京堂出版）</t>
  </si>
  <si>
    <t>『日本音楽基本用語辞典』（音楽の友社、2007年刊）</t>
  </si>
  <si>
    <t>国立劇場編『日本の伝統音楽講座―音楽』（淡交社、2008年）</t>
  </si>
  <si>
    <t>徳丸吉彦；増野亜子（編）『民族音楽学12の視点』、音楽之友社、2016</t>
  </si>
  <si>
    <t>柘植元一；塚田健一（編）『はじめての世界音楽 : 諸民族の伝統音楽からポップスまで』　音楽之友社、1999</t>
  </si>
  <si>
    <t>徳丸吉彦『民族音楽学』　放送大学教育振興会、1991</t>
  </si>
  <si>
    <t>徳丸吉彦『民族音楽学理論』　放送大学教育振興会、1996</t>
  </si>
  <si>
    <t>月溪恒子；北川純子；小塩さとみ『現代日本社会における音楽』、東京：放送大学教育振興会、2008</t>
  </si>
  <si>
    <t>小塩さとみ『日本の音・日本の音楽』、アリス館、2015</t>
  </si>
  <si>
    <t>増野亜子『声の世界を旅する』、音楽之友社、2014</t>
  </si>
  <si>
    <t>皆川厚一『ガムラン武者修行―音の宝島バリ暮らし』、PARCO出版、1994</t>
  </si>
  <si>
    <t>梅田英春『バリ島ワヤン夢うつつ―影絵人形芝居修業記』、木犀社、2009</t>
  </si>
  <si>
    <t>中島貞夫（監修）『音をかたちへ−−ベトナム少数民族の芸能調査とその記録化』、醍醐書房、2006</t>
  </si>
  <si>
    <t>中学校学習指導要領解説　音楽編　文部科学省</t>
  </si>
  <si>
    <t>高等学校学習指導要領解説　音楽編　文部科学省</t>
  </si>
  <si>
    <t>Beethoven, Symphonien Nr.1-5 連弾譜ペータース版</t>
  </si>
  <si>
    <t>Beethoven, Symphonien Nr.6-9 連弾譜ペータース版</t>
  </si>
  <si>
    <t>Beethoven, Overtures　連弾譜CPP/Belwin版</t>
  </si>
  <si>
    <t>Debussy, La Mer (Debussy)連弾譜Durand版</t>
  </si>
  <si>
    <t>Debussy, 1ere Suite d'orchestre (1P4H)  連弾譜Durand版</t>
  </si>
  <si>
    <t>Debussy, Oeuvres pour piano a 4 m. 1  連弾譜Durand版</t>
  </si>
  <si>
    <t>Debussy, Oeuvres pour piano a 4 m. 2 連弾譜Durand版</t>
  </si>
  <si>
    <t>Mahler, Symphony No. 1 in D (Walter) 連弾譜Kalmus/Alfred 版</t>
  </si>
  <si>
    <t>Mahler, Symphony No. 4 in G 連弾譜Kalmus/Alfred 版</t>
  </si>
  <si>
    <t>Mahler, Symphony No. 5 連弾譜Kalmus/Alfred 版</t>
  </si>
  <si>
    <t>今井康雄編著『教育思想史』（有斐閣アルマ、２００９）</t>
  </si>
  <si>
    <t>佐藤学『教育の方法』（左右社、２０１１）</t>
  </si>
  <si>
    <t>田中智志編著『教育学の基礎』（一芸社、２０１１）</t>
  </si>
  <si>
    <t>徳丸吉彦（監修）；増野亜子（編）『民族音楽学12の視座』音楽之友社</t>
  </si>
  <si>
    <t>岡田暁生『西洋音楽史（中公新書）』中央公論新社</t>
  </si>
  <si>
    <t>小塩さとみ『日本の音・日本の音楽』アリス館</t>
  </si>
  <si>
    <t>徳丸吉彦『民族音楽学』放送大学教育振興会</t>
  </si>
  <si>
    <t>月溪恒子；北川純子；小塩さとみ『現代日本社会における音楽』放送大学教育振興会</t>
  </si>
  <si>
    <t>月溪恒子『日本音楽との出会い－－日本音楽の歴史と理論』東京堂出版</t>
  </si>
  <si>
    <t>「イラストでみる現代美術」（奥山アートワークデザイン、2014年</t>
  </si>
  <si>
    <t>『日本美術館』（小学館，1997年）</t>
  </si>
  <si>
    <t>『西洋美術館』（小学館，1999年）</t>
  </si>
  <si>
    <t>ゴンブリッジ『美術の物語』（ファイドン，2007年）</t>
  </si>
  <si>
    <t>水之江有一、『図像学事典　リーパとその系譜』、岩崎美術社、1991 年</t>
  </si>
  <si>
    <t>ホール、『西洋美術解読事典』（高階秀爾監修、高橋達史／高橋裕子／太田泰人他訳）、河出書房新社、1988 年</t>
  </si>
  <si>
    <t>ロバート・アトキンズ、『現代美術のキーワード』（杉山／及部／水谷訳）、美術出版</t>
  </si>
  <si>
    <t>玉村公二彦、清水貞夫、黒田学、向井啓二　編、『キーワードブック特別支援教育』、クリエイツかもがわ</t>
  </si>
  <si>
    <t>渡邉健治、安藤房治、池本喜代正、三浦光哉　共著、『特別支援教育の基礎』、田研出版</t>
  </si>
  <si>
    <t>デイヴィッド・N・ワイル『経済成長　第２版』ピアソン　2010年11月</t>
  </si>
  <si>
    <t>齊藤誠・岩本康志・太田聰一・柴田章久『マクロ経済学　新版 (New Liberal Arts Selection)』有斐閣 2016年4月</t>
  </si>
  <si>
    <t>増田寛也編著『地方消滅 - 東京一極集中が招く人口急減』中公新書　2014年8月</t>
  </si>
  <si>
    <t>田中雅文・坂口緑・柴田彩千子、宮地孝宜『テキスト生涯学習 学びがつむぐ新しい社会　[新訂版]』学文社、2015</t>
  </si>
  <si>
    <t>新井保幸・江口勇治編著 『教職シリーズ１教職論』培風館</t>
  </si>
  <si>
    <t>『幼稚園教育要領』</t>
  </si>
  <si>
    <t>『小学校学習指導要領解説総則編』</t>
  </si>
  <si>
    <t>『中学校学習指導要領解説総則編』</t>
  </si>
  <si>
    <t>『高等学校学習指導要領解説総則編』</t>
  </si>
  <si>
    <t>『小学校学習指導要領解説―特別の教科道徳編―』</t>
  </si>
  <si>
    <t>桜井茂男（編），改訂たのしく学べる最新教育心理学（図書文化，2017）</t>
  </si>
  <si>
    <t>新井邦二郎（編），図でわかる学習と発達の心理学（福村出版，2000）</t>
  </si>
  <si>
    <t>福田由紀・平山祐一郎他,教育心理学－言語力からみた学び－（培風館,2016）</t>
  </si>
  <si>
    <t>服部環・外山美樹（編），スタンダード教育心理学（サイエンス社，2013）</t>
  </si>
  <si>
    <t>大学音楽教育研究グループ(1998)『改訂歌唱教材伴奏法』教育芸術社</t>
  </si>
  <si>
    <t>『Music Navigation』教育出版</t>
  </si>
  <si>
    <t>小学生の音楽（1年から6年全巻）教育芸術社</t>
  </si>
  <si>
    <t>生活学Navi資料＋成分表2018（実教出版）</t>
  </si>
  <si>
    <t>文部科学省『小学校学習指導要領解説 家庭編』</t>
  </si>
  <si>
    <t>小学校家庭科教科書「小学校わたしたちの家庭科５・６」（開隆堂）</t>
  </si>
  <si>
    <t>文部科学省（2008）『小学校学習指導要領解説外国語活動編』東洋館出版社</t>
  </si>
  <si>
    <t>文部科学省（2008）『中学校学習指導要領解説外国語編』開隆堂出版社</t>
  </si>
  <si>
    <t>小学校５年国語教科書（銀河：光村図書）</t>
  </si>
  <si>
    <t>小学校学習指導要領（国語）文部科学書</t>
  </si>
  <si>
    <t>国語教育編集部編『学習指導要領改訂のポイント』明治図書2017</t>
  </si>
  <si>
    <t>文部科学省『小学校学習指導要領解説　社会編』東洋館出版社、121円</t>
  </si>
  <si>
    <t>新学習指導要領（平成29年3月公示）</t>
  </si>
  <si>
    <t>鶴田清司　『論理的思考力・表現力を育てる三角ロジック』図書文化　1800円</t>
  </si>
  <si>
    <t>江間史明・吉村敏之『教師として生きるということ』ぎょうせい、2400円</t>
  </si>
  <si>
    <t>岩下修　『AさせたいならBと言え』明治図書、1323円</t>
  </si>
  <si>
    <t>名古谷隆彦『質問する、問い返す　主体的に学ぶということ』岩波ジュニア新書、860円</t>
  </si>
  <si>
    <t>文部科学省(2017)「小学校学習指導要領解説 理科編</t>
  </si>
  <si>
    <t>文部科学省(2008)『小学校学習指導要領解説音楽編』教育芸術社</t>
  </si>
  <si>
    <t>小学校学習指導要領解説（家庭）、大竹美登利・鈴木真由子・綿引伴子編著『小学校家庭科教育法』（建帛社）</t>
  </si>
  <si>
    <t>秋田喜代美ほか『教育研究のメソドロジー : 学校参加型マインドへのいざない』東京大学出版会，２００５年</t>
  </si>
  <si>
    <t>鯨岡峻『エピソード記述入門』東京大学出版会、２００５年</t>
  </si>
  <si>
    <t>鯨岡俊『なぜエピソード記述なのか』東京大学出版会、２０１３年</t>
  </si>
  <si>
    <t>幼稚園教育要領（平成29年4月　文部科学省）</t>
  </si>
  <si>
    <t>厚生労働省『保育所保育指針」フレーベル館</t>
  </si>
  <si>
    <t>今川恭子ほか『おんがくのしくみ』教育芸術社</t>
  </si>
  <si>
    <t>神原雅之、鈴木恵津子編『幼児のための音楽教育』教育芸術社</t>
  </si>
  <si>
    <t>『キーワードブック特別支援教育』、クリエイツかもがわ、2015年』</t>
  </si>
  <si>
    <t>『特別支援教育と障害児の心理・行動特性』、北樹出版、2018</t>
  </si>
  <si>
    <t>小池敏英、北島義夫 2001 知的障害の心理学 北大路書房</t>
  </si>
  <si>
    <t>石部元雄、柳本雄次（編著） 2011 特別支援教育ｰ理解と推進のためにｰ【改訂版】 福村出版</t>
  </si>
  <si>
    <t>特別支援学校学習指導要領解説 2009 文部科学省</t>
  </si>
  <si>
    <t>坂爪一幸 2011 特別支援教育に力を発揮する神経心理学入門 学研</t>
  </si>
  <si>
    <t xml:space="preserve">特別支援学校学習指導要領解説 2009 文部科学省 </t>
  </si>
  <si>
    <t>『特別支援学校学習指導要領、及び解説』、海文堂出版</t>
  </si>
  <si>
    <t>『障害児教育の教育課程・方法』、培風館</t>
  </si>
  <si>
    <t>沖森卓也・木村義之・陳力衛・山本真吾『図解日本語』三省堂</t>
  </si>
  <si>
    <t>北原保雄編著『概説日本語』朝倉書店</t>
  </si>
  <si>
    <t>山口仲美著『日本語の歴史』岩波新書</t>
  </si>
  <si>
    <t>今野真二『図説日本語の歴史』河出書房新社</t>
  </si>
  <si>
    <t>沖森卓也・笹原宏之・常磐智子・山本真吾『図解日本の文字』三省堂</t>
  </si>
  <si>
    <t>『徒然草』（岩波文庫）</t>
  </si>
  <si>
    <t>『新編日本古典文学全集　徒然草』</t>
  </si>
  <si>
    <t>『標注　論語集註』（渡邊末吾著　武蔵野書院）</t>
  </si>
  <si>
    <t>『現代語訳　論語』（宮崎市定訳注　岩波現代文庫）</t>
  </si>
  <si>
    <t>『論語』（加地伸行訳注　講談社学術文庫）</t>
  </si>
  <si>
    <t>全国大学国語教育学会編　『新たな時代を拓く中学校高等学校国語科教育研究』　学芸図書　2010</t>
  </si>
  <si>
    <t>『中学校学習指導要領解説　国語編』（文部科学省），東洋館出版，2008</t>
  </si>
  <si>
    <t>『高等学校学習指導要領解説　国語編」（文部科学省），教育出版，2010</t>
  </si>
  <si>
    <t>飯倉晴武『日本人のしきたり』(青春新書)</t>
  </si>
  <si>
    <t>速水侑『日本の仏』(青春新書)</t>
  </si>
  <si>
    <t>村井康彦『日本の文化』(岩波ジュニア新書)</t>
  </si>
  <si>
    <t>柴田三千雄「フランス史10講」</t>
  </si>
  <si>
    <t>坂井栄八郎「ドイツ史10講」</t>
  </si>
  <si>
    <t>近藤和彦「イギリス史10講」（岩波新書）</t>
  </si>
  <si>
    <t>猿谷要「物語・アメリカの歴史」（中公新書）</t>
  </si>
  <si>
    <t>石井 溥 編,""ネパール"", (河出書房,1997)</t>
  </si>
  <si>
    <t>木崎甲子郎, ""ヒマラヤはどこから来たか"", 　(中公新書, 1994).</t>
  </si>
  <si>
    <t>小倉清子，“ネパール王制解体”，（NHKブックス,2007）</t>
  </si>
  <si>
    <t>中学校学習指導要領解説　社会編（平成29年6月　文部科学省）</t>
  </si>
  <si>
    <t>高等学校学習指導要領解説　地理歴史編（平成26年1月　文部科学省）</t>
  </si>
  <si>
    <t>社会認識教育学会編『中学校社会科教育』（学術図書出版社）</t>
  </si>
  <si>
    <t>石渡延男・越田稜『世界の歴史教科書－11ヵ国の比較研究』（明石書店）</t>
  </si>
  <si>
    <t>日本社会科教育学会『社会科教育の今を問い、未来を拓く』（東洋館出版社）</t>
  </si>
  <si>
    <t>文部科学省　『中学校学習指導要領解説（社会編）』</t>
  </si>
  <si>
    <t>日本文教出版、同『高等学校学習指導要領解説（地理歴史編）』教育出版</t>
  </si>
  <si>
    <t>奈須正裕・江間史明編『教科の本質から迫るコンピテンシー・ベイスの授業づくり』図書文化社</t>
  </si>
  <si>
    <t>斉藤一晴『中国歴史教科書と東アジア歴史対話－日中韓3国共通教材づくりの現場から』（花伝社）</t>
  </si>
  <si>
    <t>黒柳徹子『トットちゃんとトットちゃんたち 1997‐2014』（講談社）</t>
  </si>
  <si>
    <t>石村園子 著「やさしく学べる線形代数」共立出版</t>
  </si>
  <si>
    <t>野崎昭弘 著「なっとくする群・環・体」講談社</t>
  </si>
  <si>
    <t>新・明解C言語入門編、柴田望洋著、SBクリエイティブ、2014年</t>
  </si>
  <si>
    <t>独習C－第4版、ハーバート・シルト著、柏原正三監修、翔泳社、2007年</t>
  </si>
  <si>
    <t>C言語入門[第2版]、皆本晃弥著、サイエンス社、2015年</t>
  </si>
  <si>
    <t>藤原暁宏 著「情報工学レクチャーシリーズ アルゴリズムとデータ構造」森北出版</t>
  </si>
  <si>
    <t>湯田幸八，伊原充博 著「アルゴリズムとデータ構造」コロナ社</t>
  </si>
  <si>
    <t>中学校学習指導要領解説（数学編）</t>
  </si>
  <si>
    <t>大澤弘典「生活の中の数学」学校図書</t>
  </si>
  <si>
    <t>『中学校学習指導要領解説 数学編』</t>
  </si>
  <si>
    <t>『高等学校学習指導要領解説 数学編 理数編』（文部科学省）</t>
  </si>
  <si>
    <t>高等学校 物理I(数研出版)</t>
  </si>
  <si>
    <t>高等学校 物理II(数研出版)</t>
  </si>
  <si>
    <t>柴田洋一他著: 初歩から学ぶ基礎物理学 力学I・II</t>
  </si>
  <si>
    <t>山野井 徹 ・山形応用地質研究会　編集「山形県　地学ガイド」（コロナ社）</t>
  </si>
  <si>
    <t>野尻湖火山灰グループ著　地学ハンドブック「新版火山灰分析の手びき」（地学団体研究会）</t>
  </si>
  <si>
    <t>植村 武・山田哲雄編，日本の地質4 「中部地方 I　」（共立出版）</t>
  </si>
  <si>
    <t xml:space="preserve">河内洋佑ほか著，地域地質研究報告 ５万分の一図幅 市ノ瀬地域の地質（地質調査所） </t>
  </si>
  <si>
    <t>牧本博ほか著，地域地質研究報告 5万分の一図幅 高遠地域の地質（地質調査所）</t>
  </si>
  <si>
    <t>中学校学習指導要領解説　理科編（平成29年6月　文部科学省）</t>
  </si>
  <si>
    <t>高等学校学習指導要領解説　理科編　理数編（平成30年3月　文部科学省）</t>
  </si>
  <si>
    <t>大高泉編著（2013）　『新しい学びを拓く 理科 －授業の理論と実践（中学・高等学校編）－』、ミネルバ書房</t>
  </si>
  <si>
    <t>文部科学省『中学校学習指導要領解説　理科編』大日本図書</t>
  </si>
  <si>
    <t>文部科学省『高等学校学習指導要領解説　理科編　理数編』実教出版</t>
  </si>
  <si>
    <t>「応用栄養学」南江堂</t>
  </si>
  <si>
    <t>「日本人の食事摂取基準（2015年版）」第一出版</t>
  </si>
  <si>
    <t>佐藤道信『日本美術誕生 近代日本の「ことば」と戦略』講談社</t>
  </si>
  <si>
    <t>原研哉「日本のデザイン ― 美意識がつくる未来 」岩波新書</t>
  </si>
  <si>
    <t>森仁史『日本＜工芸＞の近代』吉川弘文館</t>
  </si>
  <si>
    <t>ソルフェージュ　読譜　国立音楽大学編　音楽之友社</t>
  </si>
  <si>
    <t>ダンノーゼル上・下巻、名曲視唱曲集I,II(音楽之友社)</t>
  </si>
  <si>
    <t>シューベルト作曲交響曲「未完成」</t>
  </si>
  <si>
    <t>ドヴォルザーク作曲交響曲「新世界」</t>
  </si>
  <si>
    <t>美術出版社「絵画技術入門」佐藤一郎著</t>
  </si>
  <si>
    <t>講談社「世界素描体系」</t>
  </si>
  <si>
    <t>岩宮眞一郎『CDでわかる音楽の科学』ナツメ社</t>
  </si>
  <si>
    <t>田村和紀夫、鳴海史生『音楽史17の視座』音楽之友社</t>
  </si>
  <si>
    <t>久保田慶一ほか『はじめての音楽史』音楽之友社</t>
  </si>
  <si>
    <t>「楽典（音楽家を志す人のための）」、「和声I」「和声II」　音楽之友社</t>
  </si>
  <si>
    <t>「総合和声」音楽之友社</t>
  </si>
  <si>
    <t>「芸術・デザインの立体構成」朝倉直巳著（六燿社）</t>
  </si>
  <si>
    <t>「紙　基礎造形・芸術・デザイン」朝倉直巳著（美術出版社）</t>
  </si>
  <si>
    <t>「遊びの博物誌」坂根厳夫著（毎日新聞社）</t>
  </si>
  <si>
    <t>「図画工作の基礎基本 用具・材料のあつかい方」（開隆堂出版）</t>
  </si>
  <si>
    <t>田中敏・山際勇一郎，新訂ユーザのための教育・心理統計と実験計画法（教育出版，1992）</t>
  </si>
  <si>
    <t>田中敏，実践心理データ解析［改訂版］（新曜社，2006）</t>
  </si>
  <si>
    <t>学習の心理学　今田寛　培風館</t>
  </si>
  <si>
    <t>社会的学習理論　バンデュラ　金子書房</t>
  </si>
  <si>
    <t>人を伸ばす力　デシ　新曜社</t>
  </si>
  <si>
    <t>「美術解剖学アトラス」中尾喜保著</t>
  </si>
  <si>
    <t>「THER HAND」井上雄彦作</t>
  </si>
  <si>
    <t>「芸術・デザインの平面構成」朝倉直巳著（六耀社）</t>
  </si>
  <si>
    <t>「芸術・デザインの色彩構成」朝倉直巳編・著（六耀社）</t>
  </si>
  <si>
    <t>「新　構成学」三井秀樹著（六燿社）</t>
  </si>
  <si>
    <t>「コンピュータ時代のベーシックデザイン　視覚表現」南雲治嘉著（グラフィック社）</t>
  </si>
  <si>
    <t>澤井聖一『木のデザイン図鑑』建築知識</t>
  </si>
  <si>
    <t>佐藤庄五郎『図説 竹工入門』共立出版</t>
  </si>
  <si>
    <t>身体教育を哲学する 佐藤臣彦</t>
  </si>
  <si>
    <t>近代スポーツの誕生 松井良明</t>
  </si>
  <si>
    <t>甲子園野球のアルケオロジー 清水諭</t>
  </si>
  <si>
    <t>スポーツ倫理学講義 川谷茂樹</t>
  </si>
  <si>
    <t>服部雅史・小島治幸・北神慎司，基礎から学ぶ認知心理学（有斐閣，2015）</t>
  </si>
  <si>
    <t>井上毅・佐藤浩一(編），日常認知の心理学（北大路書房，2002）</t>
  </si>
  <si>
    <t>森敏昭・中條和光（編），認知心理学キーワード（有斐閣，2005）</t>
  </si>
  <si>
    <t xml:space="preserve"> 松本昭子編 2009 発達障害児の医療・療育・教育 金芳社</t>
  </si>
  <si>
    <t>『日本美術館』　小学館　1997年</t>
  </si>
  <si>
    <t>Bach/Reger, 4 Suiten連弾譜ペータース版</t>
  </si>
  <si>
    <t>Bach/Reger, Brandenburg Concerti 1-3連弾譜ペータース版</t>
  </si>
  <si>
    <t>Bach/Reger, Brandenburg Concerti 4-6連弾譜ペータース版</t>
  </si>
  <si>
    <t>Beethoven, Overtures連弾譜CPP/Belwin版</t>
  </si>
  <si>
    <t>Tchaikovsky, Nutcracker Suite op. 71a連弾譜G.Schirmer版</t>
  </si>
  <si>
    <t>Tchaikovsky, Romeo &amp; Juliette Ov.連弾譜B-Note版</t>
  </si>
  <si>
    <t>『MINERVAはじめて学ぶ教職 5　教育心理学』吉田武男監修・濱口佳和編 ミネルヴァ書房 2018年</t>
  </si>
  <si>
    <t>『教育心理学』新井邦二郎・濱口佳和・佐藤純著 培風館 2009年</t>
  </si>
  <si>
    <t>『やさしい教育心理学 改訂版』鎌原雅彦・竹綱誠一郎著 有斐閣アルマ 2005年</t>
  </si>
  <si>
    <t>『スタンダード教育心理学』 松井豊・服部環・外山美樹 サイエンス社 2013年</t>
  </si>
  <si>
    <t>『実践をふりかえるための教育心理学　教育心理にまつわる言説を疑う』 大久保智生・牧郁子 ナカニシヤ出版 2011年</t>
  </si>
  <si>
    <t>イタリア古典歌曲集第1巻（全音）</t>
  </si>
  <si>
    <t>Mozart, Ouverturen 連弾譜ペータース版</t>
  </si>
  <si>
    <t>Mozart, Symphonies 1: No. 35-41 (Ulrich)連弾譜ペータース版</t>
  </si>
  <si>
    <t>Mozart, Symphonies 2: Nos.31, 33, etc.連弾譜ペータース版</t>
  </si>
  <si>
    <t>Ouverture Album Bd.1、２連弾譜ペータース版</t>
  </si>
  <si>
    <t>Haydn, Symphonien 86/95/97/98/100/102連弾譜ペータース版</t>
  </si>
  <si>
    <t>Haydn, Symphonien 93/94/99/101/103/104連弾譜ペータース版</t>
  </si>
  <si>
    <t>実践心理データ解析 田中敏 新曜社</t>
  </si>
  <si>
    <t>「これからの調理」新調理研究会　理工学社</t>
  </si>
  <si>
    <t>「食品成分表」女子栄養大学</t>
  </si>
  <si>
    <t>「新訂調理科学－その理論と実際－」渋川祥子・杉山久仁子　同文書院</t>
  </si>
  <si>
    <t>「調理学の基本第二版」中嶋加代子編著　同文書院</t>
  </si>
  <si>
    <t>『IllustratorとPhotoshopとIndesignをまるごと仕えるようになりたいという欲張りな人のための本』（エクスナリッジ，2015）</t>
  </si>
  <si>
    <t>山崎亮『コミュニティデザインの時代-自分たちで「まち」をつくる』(中公新書,2012)</t>
  </si>
  <si>
    <t>藤田直哉『地域アート　美学-制度-日本』（堀之内出版，2016）</t>
  </si>
  <si>
    <t>「和声 理論と実習 I 」「和声 理論と実習 II 」音楽之友社</t>
  </si>
  <si>
    <t>J.S.バッハ「平均律クラヴィーア曲集第1,２巻」ヘンレ社　Andras Schiff版</t>
  </si>
  <si>
    <t>エドワード・ルーシー＝スミス『現代美術の流れ』（PARCO出版，1986年）</t>
  </si>
  <si>
    <t>千葉成夫『現代美術逸脱史』晶文社，1986年</t>
  </si>
  <si>
    <t>『芸術理論の現在―モダニズムから』東信堂，1999年</t>
  </si>
  <si>
    <t>松井みどり『アート：“芸術”が終わった後の“アート”』（朝日出版社，2002年）</t>
  </si>
  <si>
    <t>末永照和『２０世紀の美術』美術出版社，2000年</t>
  </si>
  <si>
    <t>文部科学省(2008)『中学校学習指導要領解説―音楽編―』教育芸術社</t>
  </si>
  <si>
    <t>文部科学省（2009）『高等学校学習指導要領解説芸術編』教育出版</t>
  </si>
  <si>
    <t>新実徳英ほか（2013、14、15）『高校音楽I Music View改訂版』、同II、同III、教育出版</t>
  </si>
  <si>
    <t>小原光一ほか『中学生の音楽1』教育芸術社</t>
  </si>
  <si>
    <t>『中学校学習指導要領解説ー美術編ー』（文部科学省）</t>
  </si>
  <si>
    <t>『評価規準作成、評価方法等の工夫改善のための参考資料』</t>
  </si>
  <si>
    <t>『高等学校学習指導要領―芸術編ー』</t>
  </si>
  <si>
    <t>『美術科教育の基礎知識』（建帛社 けんぱくしゃ）</t>
  </si>
  <si>
    <t>『みずえのぐの世界』（サクラクレパス出版）</t>
  </si>
  <si>
    <t>中学校学習指導要領解説―保健体育編―（文部科学省）</t>
  </si>
  <si>
    <t>高等学校学習指導要領解説―保健体育編・体育編―（文部科学省）</t>
  </si>
  <si>
    <t>「生きる力」を育成する保健体育-身体活動を通した自己実現を目指して-(鈴木和弘編著、健学社)</t>
  </si>
  <si>
    <t>J.S.バッハ《インヴェンションとシンフォニア》《平均律クラヴィーア曲集第一巻》</t>
  </si>
  <si>
    <t>『音楽の理論と実習』島岡譲著</t>
  </si>
  <si>
    <t>『二声対位法』池内友次郎著</t>
  </si>
  <si>
    <t>『厳格対位法 第2版 パリ音楽院の方式による』山口博史著</t>
  </si>
  <si>
    <t>法務省矯正研修所編　2017　矯正心理学　858円＋税</t>
  </si>
  <si>
    <t>細江達郎　2001　犯罪心理学　ナツメ社　1300円＋税</t>
  </si>
  <si>
    <t>内山絢子　2015　面白いほどよくわかる！犯罪心理学　西東社　1200円＋税</t>
  </si>
  <si>
    <t xml:space="preserve">渡邉正樹編著：「学校保健概論」、光生館 </t>
  </si>
  <si>
    <t>日本学校保健会：「学校保健の動向 平成28年度版」</t>
  </si>
  <si>
    <t>文部科学省『中学校学習指導要領解説音楽編』教育芸術社</t>
  </si>
  <si>
    <t>文部科学省『高等学校学習指導要領解説芸術編　音楽編　美術編』教育出版</t>
  </si>
  <si>
    <t>石澤眞紀夫ほか『中学校･高等学校教職課程音楽科教育法』教育芸術社</t>
  </si>
  <si>
    <t>文部科学省『中学校学習指導要領解説　美術編』（平成29年6月）</t>
  </si>
  <si>
    <t>文部科学省『高等学校習指導要領解説　芸術編』（平成21年7月）</t>
  </si>
  <si>
    <t>文部科学省『中学校学習指導要領解説　図画工作編』（平成29年6月）</t>
  </si>
  <si>
    <t>文部科学省『中学校学習指導要領解説　技術・家庭科編』（平成29年6月）</t>
  </si>
  <si>
    <t>中学校学習指導要領解説-保健体育編-</t>
  </si>
  <si>
    <t>高等学校学習指導要領解説-保健体育編・体育編-（文部科学省）</t>
  </si>
  <si>
    <t>柳沢和雄・木村和彦・清水紀宏編著「テキスト 体育・スポーツ経営学」（大修館書店）</t>
  </si>
  <si>
    <t>山下秋二・畑攻・冨田幸博編著「スポーツ経営学」（大修館書店）</t>
  </si>
  <si>
    <t>「トレーニングガイド栄養食事療法の実習」第9版本田佳代子編　医歯薬出版</t>
  </si>
  <si>
    <t>「糖尿病食事療法のための食品交換表」日本糖尿病協会　文光堂出版</t>
  </si>
  <si>
    <t>「食品成分表」香川芳子　女子栄養大学</t>
  </si>
  <si>
    <t>文部科学省　中学校学習指導要領解説　技術・家庭編</t>
  </si>
  <si>
    <t>文部科学省　高等学校学習指導要領解説　家庭編</t>
  </si>
  <si>
    <t>生活と住居 定行 まり子ほか</t>
  </si>
  <si>
    <t>豊かな住生活を考える 住居学 小澤紀美子編 彰国社</t>
  </si>
  <si>
    <t>コンパクト建築設計資料集成 住居 日本建築学会編 丸善</t>
  </si>
  <si>
    <t>住まい方から住空間をデザインする―図説 住まいの計画 林知子著 彰国社</t>
  </si>
  <si>
    <t>地域からの住まいづくり――住宅マスタープランを超えて 真島二郎編 　住まいと街の仕掛人 現代計画研究所</t>
  </si>
  <si>
    <t>ヨーロッパの住居計画理論 Roderick J. Lawrence 鈴木 成文</t>
  </si>
  <si>
    <t>住まいの色彩計画200 アンナ・スターマー</t>
  </si>
  <si>
    <t>Passive Design スタッフォード・クリフクリスチャン・サラモン、 今井由美子</t>
  </si>
  <si>
    <t>団地再生まちづくり―建て替えずによみがえる団地・マンション・コミュニティ NPO団地再生研究会、 合人社計画研究所</t>
  </si>
  <si>
    <t>コーポラティブハウスのつくり方―知りたい・住みたい・つくりたい 都市住宅とまちづくり研究会</t>
  </si>
  <si>
    <t>大人のためのシェアハウス案内 西川 敦子</t>
  </si>
  <si>
    <t>中間美砂子，多々納道子編著『中学校高等学校家庭科指導法』建帛社</t>
  </si>
  <si>
    <t>文部科学省『中学校学習指導要領解説　技術・家庭編』</t>
  </si>
  <si>
    <t>文部科学省『高等学校学習指導要領解説　家庭編』</t>
  </si>
  <si>
    <t>『技術・家庭　家庭分野』開隆堂</t>
  </si>
  <si>
    <t>中間美砂子編著『家庭科への参加型アクション志向学習の導入』大修館書店</t>
  </si>
  <si>
    <t>「実践　給食マネジメント論」髙城孝助、三好恵子　松月弘恵　第一出版</t>
  </si>
  <si>
    <t>厚生労働省策定「日本人の食事摂取基準2015年度版」　第一出版</t>
  </si>
  <si>
    <t>「食品成分表」 　香川　芳子　女子栄養大学</t>
  </si>
  <si>
    <t>衛生管理&amp;調理技術マニュアル　文部科学省スポーツ青少年局学校健康教育課</t>
  </si>
  <si>
    <t>衛生管理&amp;調理技術マニュアル　文部科学省スポーツ青少年局学校健康教育課　学建書院</t>
  </si>
  <si>
    <t>「献立作成マニュアル」赤羽正之、飯樋洋二　医歯薬出版</t>
  </si>
  <si>
    <t>「調理のためのベーシックデータ」松本仲子　女子栄養大学</t>
  </si>
  <si>
    <t>石隈俊紀 「学校心理学」 誠信書房</t>
  </si>
  <si>
    <t>岸見一郎 「アドラー心理学入門」 ＫＫベストセラーズ</t>
  </si>
  <si>
    <t>柳平彬 「こう言えば良かったのか！」 ダイナミックセラーズ出版</t>
  </si>
  <si>
    <t>『図説　建築の歴史　－西洋・日本・近代』西田雅嗣・矢ヶ崎善太郎　学芸出版社</t>
  </si>
  <si>
    <t xml:space="preserve">『西洋建築史図集 三訂版』日本建築学会編　彰国社 </t>
  </si>
  <si>
    <t>『近代建築史図集 新訂版』日本建築学会編　彰国社</t>
  </si>
  <si>
    <t>コンパクト建築設計資料集成 丸善</t>
  </si>
  <si>
    <t>建築設計資料集成 (総合編) 丸善</t>
  </si>
  <si>
    <t>まちをリファインしよう―平成の大合併を考える 青木 茂 建築資料研究社 他</t>
  </si>
  <si>
    <t>まちづくり教科書シリーズ8 景観まちづくり 日本建築学会 編 発行 丸善　</t>
  </si>
  <si>
    <t>藤沢周平が愛した風景―庄内・海坂藩を訪ねる旅 祥伝社黄金文庫 山形新聞社</t>
  </si>
  <si>
    <t>街並みの美学 芦原義信 岩波現代文庫</t>
  </si>
  <si>
    <t>続・街並みの美学 芦原義信 岩波現代文庫</t>
  </si>
  <si>
    <t>路地からのまちづくり 西村幸夫 学芸出版社</t>
  </si>
  <si>
    <t xml:space="preserve">GROUNDSCAPE 篠原修の風景デザイン 東京大学景観研究室 鹿島出版会 </t>
  </si>
  <si>
    <t>景観法と景観まちづくり 日本建築学会 学芸出版社</t>
  </si>
  <si>
    <t>建築構造力学II　阪口理、須賀好富、窪田敏行、学芸出版社</t>
  </si>
  <si>
    <t>最新建築構造設計入門、和田章、古谷勉、実教出版</t>
  </si>
  <si>
    <t>ユニバーサルデザインの教科書</t>
  </si>
  <si>
    <t>ユニバーサルデザインの考え方―建築・都市・プロダクトデザイン</t>
  </si>
  <si>
    <t>人間工学とユニバーサルデザイン</t>
  </si>
  <si>
    <t>バリアフリーからユニバーサル社会へ</t>
  </si>
  <si>
    <t>ユニバーサルデザインの力</t>
  </si>
  <si>
    <t>五感を刺激する環境デザイン―デンマークのユニバーサルデザイン事例に学ぶ</t>
  </si>
  <si>
    <t>The Pocket Universal Principles of Design: 150 Essential Tools for Architects, Artists, Designers, Developers, Engineers,</t>
  </si>
  <si>
    <t>暮らしの中の人間工学　　小原二郎　著</t>
  </si>
  <si>
    <t>人と人との快適距離　　　渋谷昌三　著</t>
  </si>
  <si>
    <t xml:space="preserve">発展する地域 衰退する地域: 地域が自立するための経済学　ジェイン ジェイコブズ </t>
  </si>
  <si>
    <t>図解 エコハウス 竹内昌義 森みわ</t>
  </si>
  <si>
    <t>コミュニティデザイン―人がつながるしくみをつくる 山崎 亮</t>
  </si>
  <si>
    <t>なぜイタリアの村は美しく元気なのか: 市民のスロー志向に応えた農村の選択 宗田 好史</t>
  </si>
  <si>
    <t xml:space="preserve">地域再生―逆境から生まれる新たな試み 香坂 玲 </t>
  </si>
  <si>
    <t>第3の住まい-コレクティブハウジングのすべて-小谷部 育子</t>
  </si>
  <si>
    <t>堀 秀道著 たのしい鉱物学 基礎知識から鑑定まで （草思社，1990）</t>
  </si>
  <si>
    <t>岡村 聡ほか著，岩石と地下資源 -新版地学教育講座4-（東海大学出版会，1995）</t>
  </si>
  <si>
    <t>文部科学省(2017)「中学校学習指導要領解説 理科編」</t>
  </si>
  <si>
    <t>大高泉編著(2013)「新しい学びを拓く 理科 －授業の理論と実践（中学・高等学校編）－」、ミネルバ書房　</t>
  </si>
  <si>
    <t>文部科学省：高等学校学習指導要領解説 工業編，平成２２年５月，ISBN978-4-407-32001-5</t>
  </si>
  <si>
    <t>工業高校教科書，工業028「工業技術基礎」実教出版，編集：山下省蔵，2003</t>
  </si>
  <si>
    <t>中学校学習指導要領解説 技術・家庭編</t>
  </si>
  <si>
    <t>近藤豊『古建築の細部意匠』大河出版</t>
  </si>
  <si>
    <t>中学校技術・家庭教科書技術分野 開隆堂出版</t>
  </si>
  <si>
    <t>中学校教科書「技術・家庭 技術分野 開隆堂，ISBN978-4-304-08050-0</t>
  </si>
  <si>
    <t>「技術教育選書 木材加工の性質と加工」（山下晃功他、開隆堂）ISBN978-4-304-02005-6</t>
  </si>
  <si>
    <t>高等学校用「インテリア計画，文部科学省，実教出版，工業045」</t>
  </si>
  <si>
    <t>「高等学校職業教科指導資料 課題研究の指導」 文部省 MESC1-9222</t>
  </si>
  <si>
    <t>地盤工学、桑原文夫、森北出版</t>
  </si>
  <si>
    <t>建築基礎構造、大崎順彦、技報堂出版</t>
  </si>
  <si>
    <t xml:space="preserve">まちづくりの新潮流―コンパクトシティ/ニューアーバニズム/アーバンビレッジ 彰国社 </t>
  </si>
  <si>
    <t>持続可能な都市―欧米の試みから何を学ぶか 福川 裕一 ほか 岩波書店</t>
  </si>
  <si>
    <t>次世代のアメリカの都市づくり―ニューアーバニズムの手法 ピーター カルソープ 学芸出版社</t>
  </si>
  <si>
    <t>都市田園計画の展望―「間にある都市」の思想 トマス ジーバーツ学芸出版社</t>
  </si>
  <si>
    <t>概説 まちづくり三法の見直し―都市計画法・中心市街地活性化法の改正 ぎょうせい</t>
  </si>
  <si>
    <t>「新版 地質調査法」山内靖喜・三梨 昂著 地学団体研究会</t>
  </si>
  <si>
    <t>基礎地質図学（作図と読図） 大杉徴・坂幸恭・高木秀雄 著 前野書店</t>
  </si>
  <si>
    <t>偏光顕微鏡と造岩岩石鉱物 第２版　黒田吉益・諏訪兼位著 共立出版</t>
  </si>
  <si>
    <t>R. ディーステル 著「グラフ理論」シュプリンガー・フェアラーク東京</t>
  </si>
  <si>
    <t>R.J.ウィルソン 著「グラフ理論入門」近代数学社</t>
  </si>
  <si>
    <t>松原・大島・藤田 他著「IT Text 離散数学」オーム社</t>
  </si>
  <si>
    <t>榎本彦衛 著 「情報数学入門」新曜社</t>
  </si>
  <si>
    <t>斎藤伸自・西関隆夫・千葉則茂 著 「離散数学」朝倉書店</t>
  </si>
  <si>
    <t>一森 哲男 著「数理計画法」共立出版株式会社</t>
  </si>
  <si>
    <t>田村 明久・村松 正和 著「最適化法」共立出版株式会社</t>
  </si>
  <si>
    <t>今野 浩 著「線形計画法」日科技連</t>
  </si>
  <si>
    <t>並木 誠 著「線形計画法」朝倉書店</t>
  </si>
  <si>
    <t>複雑系【ミッチェルワールドロップ著】（新潮社）</t>
  </si>
  <si>
    <t>複雑さを科学する【米澤富美子著】（岩波）</t>
  </si>
  <si>
    <t>図形雑学 複雑系【今野紀雄著】（ナツメ社）</t>
  </si>
  <si>
    <t>カオス入門【長島弘幸・馬場良和著】（培風館）</t>
  </si>
  <si>
    <t>複雑系が開く世界【合原一幸編】（日系サイエンス）</t>
  </si>
  <si>
    <t>流体の力学、安藤常世 著、培風館</t>
  </si>
  <si>
    <t>図解流体力学の学び方、清水正之 著、オーム社</t>
  </si>
  <si>
    <t>都倉信樹 著「オートマトンと形式言語」昭晃堂</t>
  </si>
  <si>
    <t>守屋悦朗 著「形式言語とオートマトン」サイエンス社</t>
  </si>
  <si>
    <t>J.ホップクロフト,R.モトワニ,J.ウルマン 著「オートマトン 言語理論 計算論II(第２版)」サイエンス社</t>
  </si>
  <si>
    <t>マイケル・シプサ 著『計算理論の基礎』、渡辺 治 他訳、共立出版</t>
  </si>
  <si>
    <t>単位が取れる量子力学ノート（橋元淳一郎）</t>
  </si>
  <si>
    <t>初等量子力学（原島鮮）</t>
  </si>
  <si>
    <t>大石眞・大沢秀介『判例憲法（第3版）』（有斐閣2016年）</t>
  </si>
  <si>
    <t>大沢秀介編『判例ライン憲法 第2版』（成文堂2011年）</t>
  </si>
  <si>
    <t>辻村みよ子著『憲法（第5版）』（日本評論社2016年）</t>
  </si>
  <si>
    <t>長谷部恭男･石川健治･宍戸常寿編『憲法判例百選I』『同II』（有斐閣2013年）</t>
  </si>
  <si>
    <t>鈴木庄亮、久道 茂：「シンプル衛生公衆衛生学」、南江堂</t>
  </si>
  <si>
    <t>学校保健・安全実務研究会編著：「学校保健実務必携」、第一法規</t>
  </si>
  <si>
    <t>日本学校薬剤師会 編：「学校環境衛生の基準解説」、薬事日報社</t>
  </si>
  <si>
    <t>徳山美智子他：「学校保健－ヘルスプロモーションの視点と教職員の役割の明確化－」、東山書房</t>
  </si>
  <si>
    <t xml:space="preserve">学校保健・安全実務研究会編著：「学校保健実務必携」、第一法規 </t>
  </si>
  <si>
    <t>日本学校保健会：「学校保健の動向 平成27年度版」</t>
  </si>
  <si>
    <t>岡田加奈子他：「養護教諭のための現代の教育ニーズに対応した養護学概論」、東山書房</t>
  </si>
  <si>
    <t>大原榮子他：「養護教諭の行う健康相談活動」、東山書房</t>
  </si>
  <si>
    <t>文部科学省：「教職員のための子どもの健康相談及び保健指導の手引き」</t>
  </si>
  <si>
    <t>学校保健・安全実務研究会編：「新学校保健実務必携」、第一法規</t>
  </si>
  <si>
    <t>田中雅文・坂口緑・柴田彩千子、宮地孝宜『テキスト生涯学習 学びがつむぐ新しい社会[新訂版]』学文社、2015</t>
  </si>
  <si>
    <t>※各列にフィルタ機能が付いています。表示したいものを絞り込むことができます。</t>
    <rPh sb="1" eb="2">
      <t>カク</t>
    </rPh>
    <rPh sb="2" eb="3">
      <t>レツ</t>
    </rPh>
    <rPh sb="8" eb="10">
      <t>キノウ</t>
    </rPh>
    <rPh sb="11" eb="12">
      <t>ツ</t>
    </rPh>
    <rPh sb="18" eb="20">
      <t>ヒョウジ</t>
    </rPh>
    <rPh sb="26" eb="27">
      <t>シボ</t>
    </rPh>
    <rPh sb="28" eb="29">
      <t>コ</t>
    </rPh>
    <phoneticPr fontId="3"/>
  </si>
  <si>
    <r>
      <rPr>
        <sz val="10"/>
        <color indexed="30"/>
        <rFont val="ＭＳ Ｐゴシック"/>
        <family val="3"/>
        <charset val="128"/>
      </rPr>
      <t>※</t>
    </r>
    <r>
      <rPr>
        <sz val="10"/>
        <color indexed="30"/>
        <rFont val="Arial"/>
        <family val="2"/>
      </rPr>
      <t>Ctrl+F</t>
    </r>
    <r>
      <rPr>
        <sz val="10"/>
        <color indexed="30"/>
        <rFont val="ＭＳ Ｐゴシック"/>
        <family val="3"/>
        <charset val="128"/>
      </rPr>
      <t>を押すと検索窓が出ます。授業名や先生の名前などで検索ができます。</t>
    </r>
    <rPh sb="8" eb="9">
      <t>オ</t>
    </rPh>
    <rPh sb="11" eb="13">
      <t>ケンサク</t>
    </rPh>
    <rPh sb="13" eb="14">
      <t>マド</t>
    </rPh>
    <rPh sb="15" eb="16">
      <t>デ</t>
    </rPh>
    <rPh sb="19" eb="21">
      <t>ジュギョウ</t>
    </rPh>
    <rPh sb="21" eb="22">
      <t>メイ</t>
    </rPh>
    <rPh sb="23" eb="25">
      <t>センセイ</t>
    </rPh>
    <rPh sb="26" eb="28">
      <t>ナマエ</t>
    </rPh>
    <rPh sb="31" eb="33">
      <t>ケンサク</t>
    </rPh>
    <phoneticPr fontId="3"/>
  </si>
  <si>
    <t>書誌事項</t>
  </si>
  <si>
    <t>所蔵</t>
    <rPh sb="0" eb="2">
      <t>ショゾウ</t>
    </rPh>
    <phoneticPr fontId="3"/>
  </si>
  <si>
    <t>WEB公開</t>
    <rPh sb="3" eb="5">
      <t>コウカイ</t>
    </rPh>
    <phoneticPr fontId="3"/>
  </si>
  <si>
    <t>所蔵館番号</t>
    <rPh sb="0" eb="2">
      <t>ショゾウ</t>
    </rPh>
    <rPh sb="2" eb="3">
      <t>カン</t>
    </rPh>
    <rPh sb="3" eb="5">
      <t>バンゴウ</t>
    </rPh>
    <phoneticPr fontId="3"/>
  </si>
  <si>
    <t/>
  </si>
  <si>
    <t>http://www.mext.go.jp/a_menu/shotou/new-cs/youryou/1356249.htm</t>
  </si>
  <si>
    <t>http://www.mext.go.jp/a_menu/shotou/new-cs/1387014.htm</t>
  </si>
  <si>
    <t>http://www.mext.go.jp/a_menu/shotou/new-cs/youryou/1278527.htm</t>
  </si>
  <si>
    <t>https://www.pref.yamagata.jp/sangyo/shokogyo/plan/6110015kokusaikanogenjyo.html</t>
  </si>
  <si>
    <t>http://www.mext.go.jp/component/a_menu/education/micro_detail/__icsFiles/afieldfile/2011/01/19/1282000_7.pdf</t>
  </si>
  <si>
    <t>5,8</t>
  </si>
  <si>
    <t>http://www.mext.go.jp/a_menu/shotou/new-cs/youryou/chukaisetsu/</t>
  </si>
  <si>
    <t>http://www.mext.go.jp/a_menu/shotou/new-cs/youryou/1282000.htm</t>
  </si>
  <si>
    <t>3年,4年</t>
  </si>
  <si>
    <t>前期</t>
  </si>
  <si>
    <t>通年</t>
  </si>
  <si>
    <t>後期</t>
  </si>
  <si>
    <t>4年</t>
  </si>
  <si>
    <t>2年,3年,4年</t>
  </si>
  <si>
    <t>新・高等学校学習指導要領解説 芸術（音楽 美術 工芸 書道）編，文部科学省，日本文教出版株式会社</t>
    <phoneticPr fontId="1"/>
  </si>
  <si>
    <t>2年</t>
  </si>
  <si>
    <t>1年</t>
  </si>
  <si>
    <t>1年,2年,3年,4年</t>
  </si>
  <si>
    <t>1年,2年</t>
  </si>
  <si>
    <t>「束芋」「初芋」oimo 作</t>
  </si>
  <si>
    <t>開講学年</t>
  </si>
  <si>
    <t>開講学期</t>
  </si>
  <si>
    <t>http://www.mext.go.jp/a_menu/shotou/new-cs/qa/__icsFiles/afieldfile/2018/05/07/1401386_2.pdf</t>
  </si>
  <si>
    <t>http://www.akita-c.ed.jp/~ckyk/kyoukakenkyu/rika/rika%20pdf/H29-syougakkoukaisetu-rika.pdf</t>
  </si>
  <si>
    <t>http://www.nier.go.jp/kaihatsu/pdf/kankyo_k_n_e.pdf</t>
  </si>
  <si>
    <t>https://www.nier.go.jp/kaihatsu/pdf/20161214.pdf</t>
  </si>
  <si>
    <t>http://www.mext.go.jp/a_menu/shotou/seitoshidou/1302904.htm</t>
  </si>
  <si>
    <t>http://www.mext.go.jp/a_menu/shotou/new-cs/1387016.htm</t>
  </si>
  <si>
    <t>http://www.mext.go.jp/a_menu/shotou/new-cs/youryou/you/index.htm</t>
  </si>
  <si>
    <t>http://www.mext.go.jp/component/a_menu/education/micro_detail/__icsFiles/afieldfile/2018/04/24/1384661_6_1.pdf</t>
  </si>
  <si>
    <t>http://www.mext.go.jp/a_menu/shotou/new-cs/1384661.htm</t>
  </si>
  <si>
    <t>http://www.mext.go.jp/a_menu/shotou/tokubetu/main/1386427.htm</t>
  </si>
  <si>
    <t>http://www.mext.go.jp/a_menu/shotou/dokusho/meeting/08030612/005.htm</t>
  </si>
  <si>
    <t>https://www.nier.go.jp/kaihatsu/houkoku/hyoukakijun_shou.pdf</t>
  </si>
  <si>
    <t>http://www.mext.go.jp/a_menu/shotou/new-cs/youryou/youkaisetsu.pdf</t>
  </si>
  <si>
    <t>http://www.sankyoku.jp/</t>
  </si>
  <si>
    <t>http://www.universe-1.jp/products/mf_126.html</t>
  </si>
  <si>
    <t>http://www.e.yamagata-u.ac.jp/gstt/pamphlet.html</t>
  </si>
  <si>
    <t>http://www.mext.go.jp/a_menu/shotou/new-cs/youryou/you/</t>
  </si>
  <si>
    <t>http://www.mext.go.jp/a_menu/shotou/new-cs/youryou/1304415.htm</t>
  </si>
  <si>
    <t>http://www.mext.go.jp/a_menu/shotou/new-cs/youryou/chukaisetsu/index.htm</t>
  </si>
  <si>
    <t>http://www.mext.go.jp/a_menu/shotou/new-cs/youryou/1304427.htm</t>
  </si>
  <si>
    <t>http://www.mext.go.jp/a_menu/kenko/hoken/1309933.htm</t>
  </si>
  <si>
    <t>『小学校図画工作科教育法』 建帛社（けんぱくしゃ）</t>
    <phoneticPr fontId="1"/>
  </si>
  <si>
    <t>梅本 堯夫 (著),‎ 大山 正 (著)　心理学への招待―こころの科学を知る (新心理学ライブラリ) 　サイエンス社 - 2015</t>
    <phoneticPr fontId="1"/>
  </si>
  <si>
    <t>中学校学習指導要領解説（保健体育編）</t>
    <phoneticPr fontId="1"/>
  </si>
  <si>
    <t>高等学校学習指導要領解説（保健体育編）</t>
    <phoneticPr fontId="1"/>
  </si>
  <si>
    <t>中学校学習指導要領解説（特別活動編）</t>
    <phoneticPr fontId="1"/>
  </si>
  <si>
    <t>高等学校学習指導要領解説（特別活動編）</t>
    <phoneticPr fontId="1"/>
  </si>
  <si>
    <t>http://www.pref.yamagata.jp/ou/kyoiku/700015/kodomodokusho-3rd-plan/kodomodokusho-3rd-plan.pdf</t>
    <phoneticPr fontId="1"/>
  </si>
  <si>
    <t>http://www.mext.go.jp/component/a_menu/education/micro_detail/__icsFiles/afieldfile/2018/07/13/1407196_22.pdf</t>
  </si>
  <si>
    <t>http://www.mext.go.jp/component/a_menu/education/micro_detail/__icsFiles/afieldfile/2011/01/05/1234912_014.pdf</t>
  </si>
  <si>
    <t>高等学校｢工芸I｣日本文教出版株式会社</t>
    <phoneticPr fontId="1"/>
  </si>
  <si>
    <t>高等学校｢工芸II」日本文教出版株式会社</t>
    <phoneticPr fontId="1"/>
  </si>
  <si>
    <t>『論語』（金谷治訳注　岩波文庫）</t>
    <phoneticPr fontId="1"/>
  </si>
  <si>
    <t>『論語』（吉川幸次郎訳注　朝日選書）</t>
    <phoneticPr fontId="1"/>
  </si>
  <si>
    <t>熱・波動(大日本図書)</t>
    <phoneticPr fontId="1"/>
  </si>
  <si>
    <t>電磁気・原子(大日本図書)</t>
    <phoneticPr fontId="1"/>
  </si>
  <si>
    <t>「和声法」ピストン/デヴォート著</t>
    <phoneticPr fontId="1"/>
  </si>
  <si>
    <t>「対位法」ピストン/デヴォート著</t>
    <phoneticPr fontId="1"/>
  </si>
  <si>
    <t>「臨床栄養学第4巻」中村丁次、川島由紀子、加藤昌彦　医歯薬出版</t>
    <phoneticPr fontId="1"/>
  </si>
  <si>
    <t>「臨床栄養学第5巻」中村丁次、川島由紀子、加藤昌彦　医歯薬出版</t>
    <phoneticPr fontId="1"/>
  </si>
  <si>
    <t>「臨床栄養学第4巻」中村丁次、川島由紀子、加藤昌彦　医歯薬出版</t>
    <phoneticPr fontId="1"/>
  </si>
  <si>
    <t>山川出版社「世界歴史大系」のフランス史</t>
    <phoneticPr fontId="1"/>
  </si>
  <si>
    <t>山川出版社「世界歴史大系」のドイツ史</t>
    <phoneticPr fontId="1"/>
  </si>
  <si>
    <t>山川出版社「世界歴史大系」のロシア史</t>
    <phoneticPr fontId="1"/>
  </si>
  <si>
    <t>山川出版社「世界各国史」のヨーロッパの巻</t>
    <rPh sb="8" eb="10">
      <t>カッコク</t>
    </rPh>
    <rPh sb="10" eb="11">
      <t>シ</t>
    </rPh>
    <rPh sb="19" eb="20">
      <t>マキ</t>
    </rPh>
    <phoneticPr fontId="1"/>
  </si>
  <si>
    <t>『源氏物語評釈』（玉上琢弥･角川書店）</t>
    <phoneticPr fontId="1"/>
  </si>
  <si>
    <t>http://klibs1.kj.yamagata-u.ac.jp/mylimedio/search/search.do?target=local&amp;lang=ja&amp;keyword=%e6%ba%90%e6%b0%8f%e7%89%a9%e8%aa%9e%e8%a9%95%e9%87%88%20%e7%8e%89%e4%b8%8a%e7%90%a2%e5%bd%8c</t>
    <phoneticPr fontId="1"/>
  </si>
  <si>
    <t>吉村武彦など『日本の歴史１～９』(岩波ジュニア新書)</t>
    <phoneticPr fontId="1"/>
  </si>
  <si>
    <t>http://klibs1.kj.yamagata-u.ac.jp/mylimedio/search/search.do?target=local&amp;lang=ja&amp;keyword=%e5%b2%a9%e6%b3%a2%e3%80%80%e6%97%a5%e6%9c%ac%e3%81%ae%e6%ad%b4%e5%8f%b2</t>
  </si>
  <si>
    <t>「作曲家別名曲解説ライブラリー全23巻」音楽之友社</t>
    <phoneticPr fontId="1"/>
  </si>
  <si>
    <t>『日本美術全集』20巻　小学館　2013～2016年</t>
    <phoneticPr fontId="1"/>
  </si>
  <si>
    <t>心理学マニュアル」シリーズ 北大路書房</t>
    <phoneticPr fontId="1"/>
  </si>
  <si>
    <t>http://klibs1.kj.yamagata-u.ac.jp/mylimedio/search/search.do?target=local&amp;lang=ja&amp;keyword=%e5%bf%83%e7%90%86%e5%ad%a6%e3%83%9e%e3%83%8b%e3%83%a5%e3%82%a2%e3%83%ab</t>
    <phoneticPr fontId="1"/>
  </si>
  <si>
    <t>まちづくり教科書1-10　 まちづくり学習 丸善</t>
    <phoneticPr fontId="1"/>
  </si>
  <si>
    <t>http://klibs1.kj.yamagata-u.ac.jp/mylimedio/search/search.do?target=local&amp;lang=ja&amp;keyword=%e3%81%be%e3%81%a1%e3%81%a5%e3%81%8f%e3%82%8a%e6%95%99%e7%a7%91%e6%9b%b8</t>
    <phoneticPr fontId="1"/>
  </si>
  <si>
    <t>山川出版社「世界歴史大系」のイギリス史</t>
    <phoneticPr fontId="1"/>
  </si>
  <si>
    <t>http://klibs1.kj.yamagata-u.ac.jp/mylimedio/search/search.do?target=local&amp;lang=ja&amp;keyword=%e4%b8%96%e7%95%8c%e6%ad%b4%e5%8f%b2%20%e3%82%a4%e3%82%ae%e3%83%aa%e3%82%b9%e5%8f%b2</t>
    <phoneticPr fontId="1"/>
  </si>
  <si>
    <t>山川出版社「世界歴史大系」のスペイン史</t>
    <phoneticPr fontId="1"/>
  </si>
  <si>
    <t>http://klibs1.kj.yamagata-u.ac.jp/mylimedio/search/search.do?target=local&amp;lang=ja&amp;keyword=%e3%82%b9%e3%83%9a%e3%82%a4%e3%83%b3%e5%8f%b2%e3%80%80%e4%b8%96%e7%95%8c%e6%ad%b4%e5%8f%b2</t>
  </si>
  <si>
    <t>LIMEBIB</t>
    <phoneticPr fontId="3"/>
  </si>
  <si>
    <t>OPAC</t>
    <phoneticPr fontId="1"/>
  </si>
  <si>
    <t>http://klibs1.kj.yamagata-u.ac.jp/mylimedio/search/search.do?target=local&amp;lang=ja&amp;keyword=%e4%bd%9c%e6%9b%b2%e5%ae%b6%e5%88%a5%e5%90%8d%e6%9b%b2%e8%a7%a3%e8%aa%ac%e3%83%a9%e3%82%a4%e3%83%96%e3%83%a9%e3%83%aa%e3%83%bc</t>
    <phoneticPr fontId="1"/>
  </si>
  <si>
    <t>http://klibs1.kj.yamagata-u.ac.jp/mylimedio/search/search.do?target=local&amp;lang=ja&amp;keyword=%e6%97%a5%e6%9c%ac%e7%be%8e%e8%a1%93%e5%85%a8%e9%9b%86%20%20%e8%be%bb%e6%83%9f%e9%9b%84</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</si>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</sst>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游ゴシック"/>
      <family val="2"/>
      <charset val="128"/>
      <scheme val="minor"/>
    </font>
    <font>
      <sz val="6"/>
      <name val="游ゴシック"/>
      <family val="2"/>
      <charset val="128"/>
      <scheme val="minor"/>
    </font>
    <font>
      <sz val="10"/>
      <color rgb="FF0070C0"/>
      <name val="ＭＳ Ｐゴシック"/>
      <family val="3"/>
      <charset val="128"/>
    </font>
    <font>
      <sz val="6"/>
      <name val="ＭＳ Ｐゴシック"/>
      <family val="3"/>
      <charset val="128"/>
    </font>
    <font>
      <sz val="10"/>
      <color rgb="FF0070C0"/>
      <name val="Arial"/>
      <family val="2"/>
    </font>
    <font>
      <sz val="10"/>
      <color indexed="30"/>
      <name val="ＭＳ Ｐゴシック"/>
      <family val="3"/>
      <charset val="128"/>
    </font>
    <font>
      <sz val="10"/>
      <color indexed="30"/>
      <name val="Arial"/>
      <family val="2"/>
    </font>
    <font>
      <b/>
      <sz val="12"/>
      <color rgb="FFFF0000"/>
      <name val="ＭＳ Ｐゴシック"/>
      <family val="3"/>
      <charset val="128"/>
    </font>
    <font>
      <sz val="11"/>
      <name val="ＭＳ Ｐ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3">
    <xf numFmtId="0" fontId="0" fillId="0" borderId="0" xfId="0">
      <alignment vertical="center"/>
    </xf>
    <xf numFmtId="0" fontId="0" fillId="0" borderId="0" xfId="0" applyAlignment="1"/>
    <xf numFmtId="0" fontId="0" fillId="0" borderId="0" xfId="0" applyAlignment="1">
      <alignment wrapText="1"/>
    </xf>
    <xf numFmtId="0" fontId="0" fillId="0" borderId="0" xfId="0" applyFill="1" applyBorder="1" applyAlignment="1"/>
    <xf numFmtId="0" fontId="0" fillId="0" borderId="0" xfId="0" applyFill="1" applyBorder="1">
      <alignment vertical="center"/>
    </xf>
    <xf numFmtId="0" fontId="2" fillId="0" borderId="0" xfId="0" applyFont="1" applyAlignment="1"/>
    <xf numFmtId="0" fontId="4" fillId="0" borderId="0" xfId="0" applyFont="1" applyAlignment="1"/>
    <xf numFmtId="0" fontId="7" fillId="0" borderId="0" xfId="0" applyFont="1" applyBorder="1" applyAlignment="1"/>
    <xf numFmtId="0" fontId="8" fillId="2" borderId="1" xfId="0" applyFont="1" applyFill="1" applyBorder="1" applyAlignment="1"/>
    <xf numFmtId="0" fontId="8" fillId="2" borderId="1" xfId="0" applyFont="1" applyFill="1" applyBorder="1" applyAlignment="1">
      <alignment wrapText="1"/>
    </xf>
    <xf numFmtId="0" fontId="0" fillId="3" borderId="0" xfId="0" applyFill="1">
      <alignment vertical="center"/>
    </xf>
    <xf numFmtId="0" fontId="8" fillId="0" borderId="0" xfId="0" applyFont="1" applyAlignment="1">
      <alignment wrapText="1"/>
    </xf>
    <xf numFmtId="0" fontId="8" fillId="0" borderId="0" xfId="0" applyFont="1" applyAlignment="1"/>
    <xf numFmtId="0" fontId="9" fillId="0" borderId="0" xfId="1" applyFill="1" applyBorder="1">
      <alignment vertical="center"/>
    </xf>
    <xf numFmtId="0" fontId="8" fillId="2" borderId="1" xfId="0" applyFont="1" applyFill="1" applyBorder="1" applyAlignment="1">
      <alignment vertical="center" wrapText="1"/>
    </xf>
    <xf numFmtId="0" fontId="0" fillId="0" borderId="0" xfId="0" applyFill="1" applyBorder="1" applyAlignment="1">
      <alignment wrapText="1"/>
    </xf>
    <xf numFmtId="0" fontId="0" fillId="0" borderId="0" xfId="0" applyFill="1" applyBorder="1" applyAlignment="1">
      <alignment vertical="center" wrapText="1"/>
    </xf>
    <xf numFmtId="0" fontId="2" fillId="0" borderId="0" xfId="0" applyFont="1" applyAlignment="1">
      <alignment wrapText="1"/>
    </xf>
    <xf numFmtId="0" fontId="4" fillId="0" borderId="0" xfId="0" applyFont="1" applyAlignment="1">
      <alignment wrapText="1"/>
    </xf>
    <xf numFmtId="0" fontId="0" fillId="0" borderId="0" xfId="0" applyAlignment="1">
      <alignment horizont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3" borderId="0" xfId="0"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5"/>
  <sheetViews>
    <sheetView tabSelected="1" zoomScale="80" zoomScaleNormal="80" workbookViewId="0">
      <pane ySplit="5" topLeftCell="A6" activePane="bottomLeft" state="frozen"/>
      <selection pane="bottomLeft" activeCell="A6" sqref="A6"/>
    </sheetView>
  </sheetViews>
  <sheetFormatPr defaultRowHeight="13.5"/>
  <cols>
    <col min="1" max="1" width="4.375" style="4" customWidth="1"/>
    <col min="2" max="2" width="18" style="4" bestFit="1" customWidth="1"/>
    <col min="3" max="3" width="26" style="16" customWidth="1"/>
    <col min="4" max="4" width="28.625" style="16" bestFit="1" customWidth="1"/>
    <col min="5" max="5" width="12" style="16" customWidth="1"/>
    <col min="6" max="6" width="11.875" style="16" bestFit="1" customWidth="1"/>
    <col min="7" max="7" width="56.5" style="16" customWidth="1"/>
    <col min="8" max="8" width="9" style="21"/>
    <col min="9" max="11" width="9" style="4" hidden="1" customWidth="1"/>
    <col min="12" max="16384" width="9" style="4"/>
  </cols>
  <sheetData>
    <row r="1" spans="1:18" s="1" customFormat="1">
      <c r="C1" s="2"/>
      <c r="D1" s="2"/>
      <c r="E1" s="2"/>
      <c r="F1" s="2"/>
      <c r="G1" s="2"/>
      <c r="H1" s="19"/>
      <c r="I1" s="2"/>
    </row>
    <row r="2" spans="1:18" s="1" customFormat="1">
      <c r="C2" s="2"/>
      <c r="D2" s="5" t="s">
        <v>1194</v>
      </c>
      <c r="E2" s="17"/>
      <c r="F2" s="17"/>
      <c r="G2" s="2"/>
      <c r="H2" s="19"/>
      <c r="I2" s="2"/>
    </row>
    <row r="3" spans="1:18" s="1" customFormat="1" ht="15">
      <c r="C3" s="2"/>
      <c r="D3" s="6" t="s">
        <v>1195</v>
      </c>
      <c r="E3" s="18"/>
      <c r="F3" s="18"/>
      <c r="G3" s="2"/>
      <c r="H3" s="19"/>
      <c r="I3" s="2"/>
      <c r="L3" s="7"/>
      <c r="M3" s="7"/>
    </row>
    <row r="4" spans="1:18" s="1" customFormat="1" ht="14.25">
      <c r="C4" s="2"/>
      <c r="D4" s="2"/>
      <c r="E4" s="2"/>
      <c r="F4" s="2"/>
      <c r="G4" s="2"/>
      <c r="H4" s="19"/>
      <c r="I4" s="2"/>
      <c r="L4" s="7"/>
      <c r="M4" s="7"/>
      <c r="N4" s="7"/>
    </row>
    <row r="5" spans="1:18" s="12" customFormat="1">
      <c r="A5" s="1"/>
      <c r="B5" s="8" t="s">
        <v>0</v>
      </c>
      <c r="C5" s="9" t="s">
        <v>1</v>
      </c>
      <c r="D5" s="14" t="s">
        <v>2</v>
      </c>
      <c r="E5" s="14" t="s">
        <v>1221</v>
      </c>
      <c r="F5" s="14" t="s">
        <v>1222</v>
      </c>
      <c r="G5" s="9" t="s">
        <v>1196</v>
      </c>
      <c r="H5" s="22" t="s">
        <v>1197</v>
      </c>
      <c r="I5" s="10" t="s">
        <v>1198</v>
      </c>
      <c r="J5" s="10" t="s">
        <v>1282</v>
      </c>
      <c r="K5" s="10" t="s">
        <v>1199</v>
      </c>
      <c r="L5" s="10" t="s">
        <v>1283</v>
      </c>
      <c r="M5" s="11"/>
      <c r="N5" s="11"/>
      <c r="O5" s="11"/>
      <c r="P5" s="11"/>
      <c r="Q5" s="11"/>
      <c r="R5" s="11"/>
    </row>
    <row r="6" spans="1:18">
      <c r="A6" s="3"/>
      <c r="B6" s="3" t="s">
        <v>3</v>
      </c>
      <c r="C6" s="15" t="s">
        <v>4</v>
      </c>
      <c r="D6" s="15" t="s">
        <v>5</v>
      </c>
      <c r="E6" s="15" t="s">
        <v>1209</v>
      </c>
      <c r="F6" s="15" t="s">
        <v>1210</v>
      </c>
      <c r="G6" s="16" t="s">
        <v>570</v>
      </c>
      <c r="H6" s="20" t="s">
        <v>1287</v>
      </c>
      <c r="I6" s="4" t="s">
        <v>1200</v>
      </c>
      <c r="J6" s="4">
        <v>704737</v>
      </c>
      <c r="K6" s="4" t="s">
        <v>1200</v>
      </c>
      <c r="L6" s="13" t="str">
        <f t="shared" ref="L6:L10" si="0">HYPERLINK("http://klibs1.kj.yamagata-u.ac.jp/mylimedio/search/search.do?keyword=%23ID%3D"&amp;J6,"OPAC")</f>
        <v>OPAC</v>
      </c>
    </row>
    <row r="7" spans="1:18">
      <c r="A7" s="3"/>
      <c r="B7" s="3" t="s">
        <v>3</v>
      </c>
      <c r="C7" s="15" t="s">
        <v>4</v>
      </c>
      <c r="D7" s="15" t="s">
        <v>5</v>
      </c>
      <c r="E7" s="15" t="s">
        <v>1209</v>
      </c>
      <c r="F7" s="15" t="s">
        <v>1210</v>
      </c>
      <c r="G7" s="16" t="s">
        <v>571</v>
      </c>
      <c r="H7" s="20" t="s">
        <v>1287</v>
      </c>
      <c r="I7" s="4" t="s">
        <v>1200</v>
      </c>
      <c r="J7" s="4">
        <v>734824</v>
      </c>
      <c r="K7" s="4" t="s">
        <v>1200</v>
      </c>
      <c r="L7" s="13" t="str">
        <f t="shared" si="0"/>
        <v>OPAC</v>
      </c>
    </row>
    <row r="8" spans="1:18" ht="27">
      <c r="A8" s="3"/>
      <c r="B8" s="3" t="s">
        <v>3</v>
      </c>
      <c r="C8" s="15" t="s">
        <v>6</v>
      </c>
      <c r="D8" s="15" t="s">
        <v>7</v>
      </c>
      <c r="E8" s="15" t="s">
        <v>1209</v>
      </c>
      <c r="F8" s="15" t="s">
        <v>1211</v>
      </c>
      <c r="G8" s="16" t="s">
        <v>485</v>
      </c>
      <c r="H8" s="20" t="s">
        <v>1287</v>
      </c>
      <c r="I8" s="4" t="s">
        <v>1200</v>
      </c>
      <c r="J8" s="4">
        <v>208437</v>
      </c>
      <c r="K8" s="4" t="s">
        <v>1200</v>
      </c>
      <c r="L8" s="13" t="str">
        <f t="shared" si="0"/>
        <v>OPAC</v>
      </c>
    </row>
    <row r="9" spans="1:18" ht="27">
      <c r="A9" s="3"/>
      <c r="B9" s="3" t="s">
        <v>3</v>
      </c>
      <c r="C9" s="15" t="s">
        <v>8</v>
      </c>
      <c r="D9" s="15" t="s">
        <v>9</v>
      </c>
      <c r="E9" s="15" t="s">
        <v>1209</v>
      </c>
      <c r="F9" s="15" t="s">
        <v>1210</v>
      </c>
      <c r="G9" s="16" t="s">
        <v>572</v>
      </c>
      <c r="H9" s="20" t="s">
        <v>1287</v>
      </c>
      <c r="J9" s="4">
        <v>878951</v>
      </c>
      <c r="L9" s="13" t="str">
        <f t="shared" si="0"/>
        <v>OPAC</v>
      </c>
    </row>
    <row r="10" spans="1:18">
      <c r="A10" s="3"/>
      <c r="B10" s="3" t="s">
        <v>3</v>
      </c>
      <c r="C10" s="15" t="s">
        <v>8</v>
      </c>
      <c r="D10" s="15" t="s">
        <v>9</v>
      </c>
      <c r="E10" s="15" t="s">
        <v>1209</v>
      </c>
      <c r="F10" s="15" t="s">
        <v>1210</v>
      </c>
      <c r="G10" s="16" t="s">
        <v>573</v>
      </c>
      <c r="H10" s="20" t="s">
        <v>1287</v>
      </c>
      <c r="I10" s="4" t="s">
        <v>1200</v>
      </c>
      <c r="J10" s="4">
        <v>787528</v>
      </c>
      <c r="K10" s="4" t="s">
        <v>1200</v>
      </c>
      <c r="L10" s="13" t="str">
        <f t="shared" si="0"/>
        <v>OPAC</v>
      </c>
    </row>
    <row r="11" spans="1:18">
      <c r="A11" s="3"/>
      <c r="B11" s="3" t="s">
        <v>3</v>
      </c>
      <c r="C11" s="15" t="s">
        <v>10</v>
      </c>
      <c r="D11" s="15" t="s">
        <v>11</v>
      </c>
      <c r="E11" s="15" t="s">
        <v>1209</v>
      </c>
      <c r="F11" s="15" t="s">
        <v>1210</v>
      </c>
      <c r="G11" s="16" t="s">
        <v>574</v>
      </c>
      <c r="H11" s="20" t="s">
        <v>1287</v>
      </c>
      <c r="I11" s="4" t="s">
        <v>1202</v>
      </c>
      <c r="L11" s="13" t="str">
        <f>HYPERLINK(I11,"本文へのリンク")</f>
        <v>本文へのリンク</v>
      </c>
    </row>
    <row r="12" spans="1:18" ht="27">
      <c r="A12" s="3"/>
      <c r="B12" s="3" t="s">
        <v>3</v>
      </c>
      <c r="C12" s="15" t="s">
        <v>10</v>
      </c>
      <c r="D12" s="15" t="s">
        <v>11</v>
      </c>
      <c r="E12" s="15" t="s">
        <v>1209</v>
      </c>
      <c r="F12" s="15" t="s">
        <v>1210</v>
      </c>
      <c r="G12" s="16" t="s">
        <v>575</v>
      </c>
      <c r="H12" s="20" t="s">
        <v>1287</v>
      </c>
      <c r="I12" s="4" t="s">
        <v>1227</v>
      </c>
      <c r="L12" s="13" t="str">
        <f t="shared" ref="L12" si="1">HYPERLINK(I12,"本文へのリンク")</f>
        <v>本文へのリンク</v>
      </c>
    </row>
    <row r="13" spans="1:18">
      <c r="A13" s="3"/>
      <c r="B13" s="3" t="s">
        <v>3</v>
      </c>
      <c r="C13" s="15" t="s">
        <v>10</v>
      </c>
      <c r="D13" s="15" t="s">
        <v>11</v>
      </c>
      <c r="E13" s="15" t="s">
        <v>1209</v>
      </c>
      <c r="F13" s="15" t="s">
        <v>1210</v>
      </c>
      <c r="G13" s="16" t="s">
        <v>576</v>
      </c>
      <c r="H13" s="20" t="s">
        <v>1287</v>
      </c>
      <c r="J13" s="4">
        <v>874151</v>
      </c>
      <c r="L13" s="13" t="str">
        <f t="shared" ref="L13:L14" si="2">HYPERLINK("http://klibs1.kj.yamagata-u.ac.jp/mylimedio/search/search.do?keyword=%23ID%3D"&amp;J13,"OPAC")</f>
        <v>OPAC</v>
      </c>
    </row>
    <row r="14" spans="1:18">
      <c r="A14" s="3"/>
      <c r="B14" s="3" t="s">
        <v>3</v>
      </c>
      <c r="C14" s="15" t="s">
        <v>10</v>
      </c>
      <c r="D14" s="15" t="s">
        <v>11</v>
      </c>
      <c r="E14" s="15" t="s">
        <v>1209</v>
      </c>
      <c r="F14" s="15" t="s">
        <v>1210</v>
      </c>
      <c r="G14" s="16" t="s">
        <v>577</v>
      </c>
      <c r="H14" s="20" t="s">
        <v>1287</v>
      </c>
      <c r="J14" s="4">
        <v>874001</v>
      </c>
      <c r="L14" s="13" t="str">
        <f t="shared" si="2"/>
        <v>OPAC</v>
      </c>
    </row>
    <row r="15" spans="1:18">
      <c r="A15" s="3"/>
      <c r="B15" s="3" t="s">
        <v>3</v>
      </c>
      <c r="C15" s="15" t="s">
        <v>10</v>
      </c>
      <c r="D15" s="15" t="s">
        <v>12</v>
      </c>
      <c r="E15" s="15" t="s">
        <v>1209</v>
      </c>
      <c r="F15" s="15" t="s">
        <v>1212</v>
      </c>
      <c r="G15" s="16" t="s">
        <v>578</v>
      </c>
      <c r="H15" s="20" t="s">
        <v>1287</v>
      </c>
      <c r="I15" s="4" t="s">
        <v>1228</v>
      </c>
      <c r="L15" s="13" t="str">
        <f t="shared" ref="L15:L16" si="3">HYPERLINK(I15,"本文へのリンク")</f>
        <v>本文へのリンク</v>
      </c>
    </row>
    <row r="16" spans="1:18" ht="27">
      <c r="A16" s="3"/>
      <c r="B16" s="3" t="s">
        <v>3</v>
      </c>
      <c r="C16" s="15" t="s">
        <v>10</v>
      </c>
      <c r="D16" s="15" t="s">
        <v>12</v>
      </c>
      <c r="E16" s="15" t="s">
        <v>1209</v>
      </c>
      <c r="F16" s="15" t="s">
        <v>1212</v>
      </c>
      <c r="G16" s="16" t="s">
        <v>575</v>
      </c>
      <c r="H16" s="20" t="s">
        <v>1287</v>
      </c>
      <c r="I16" s="4" t="s">
        <v>1227</v>
      </c>
      <c r="L16" s="13" t="str">
        <f t="shared" si="3"/>
        <v>本文へのリンク</v>
      </c>
    </row>
    <row r="17" spans="1:12">
      <c r="A17" s="3"/>
      <c r="B17" s="3" t="s">
        <v>3</v>
      </c>
      <c r="C17" s="15" t="s">
        <v>10</v>
      </c>
      <c r="D17" s="15" t="s">
        <v>12</v>
      </c>
      <c r="E17" s="15" t="s">
        <v>1209</v>
      </c>
      <c r="F17" s="15" t="s">
        <v>1212</v>
      </c>
      <c r="G17" s="16" t="s">
        <v>576</v>
      </c>
      <c r="H17" s="20" t="s">
        <v>1287</v>
      </c>
      <c r="J17" s="4">
        <v>874151</v>
      </c>
      <c r="L17" s="13" t="str">
        <f t="shared" ref="L17:L18" si="4">HYPERLINK("http://klibs1.kj.yamagata-u.ac.jp/mylimedio/search/search.do?keyword=%23ID%3D"&amp;J17,"OPAC")</f>
        <v>OPAC</v>
      </c>
    </row>
    <row r="18" spans="1:12">
      <c r="A18" s="3"/>
      <c r="B18" s="3" t="s">
        <v>3</v>
      </c>
      <c r="C18" s="15" t="s">
        <v>10</v>
      </c>
      <c r="D18" s="15" t="s">
        <v>12</v>
      </c>
      <c r="E18" s="15" t="s">
        <v>1209</v>
      </c>
      <c r="F18" s="15" t="s">
        <v>1212</v>
      </c>
      <c r="G18" s="16" t="s">
        <v>577</v>
      </c>
      <c r="H18" s="20" t="s">
        <v>1287</v>
      </c>
      <c r="J18" s="4">
        <v>874001</v>
      </c>
      <c r="L18" s="13" t="str">
        <f t="shared" si="4"/>
        <v>OPAC</v>
      </c>
    </row>
    <row r="19" spans="1:12">
      <c r="A19" s="3"/>
      <c r="B19" s="3" t="s">
        <v>3</v>
      </c>
      <c r="C19" s="15" t="s">
        <v>13</v>
      </c>
      <c r="D19" s="15" t="s">
        <v>14</v>
      </c>
      <c r="E19" s="15" t="s">
        <v>1209</v>
      </c>
      <c r="F19" s="15" t="s">
        <v>1210</v>
      </c>
      <c r="G19" s="16" t="s">
        <v>579</v>
      </c>
      <c r="H19" s="20" t="s">
        <v>1287</v>
      </c>
      <c r="I19" s="4" t="s">
        <v>1202</v>
      </c>
      <c r="L19" s="13" t="str">
        <f t="shared" ref="L19:L21" si="5">HYPERLINK(I19,"本文へのリンク")</f>
        <v>本文へのリンク</v>
      </c>
    </row>
    <row r="20" spans="1:12">
      <c r="A20" s="3"/>
      <c r="B20" s="3" t="s">
        <v>3</v>
      </c>
      <c r="C20" s="15" t="s">
        <v>13</v>
      </c>
      <c r="D20" s="15" t="s">
        <v>14</v>
      </c>
      <c r="E20" s="15" t="s">
        <v>1209</v>
      </c>
      <c r="F20" s="15" t="s">
        <v>1210</v>
      </c>
      <c r="G20" s="16" t="s">
        <v>580</v>
      </c>
      <c r="H20" s="20" t="s">
        <v>1287</v>
      </c>
      <c r="I20" s="4" t="s">
        <v>1229</v>
      </c>
      <c r="L20" s="13" t="str">
        <f t="shared" si="5"/>
        <v>本文へのリンク</v>
      </c>
    </row>
    <row r="21" spans="1:12">
      <c r="A21" s="3"/>
      <c r="B21" s="3" t="s">
        <v>3</v>
      </c>
      <c r="C21" s="15" t="s">
        <v>13</v>
      </c>
      <c r="D21" s="15" t="s">
        <v>14</v>
      </c>
      <c r="E21" s="15" t="s">
        <v>1209</v>
      </c>
      <c r="F21" s="15" t="s">
        <v>1210</v>
      </c>
      <c r="G21" s="16" t="s">
        <v>581</v>
      </c>
      <c r="H21" s="20" t="s">
        <v>1287</v>
      </c>
      <c r="I21" s="4" t="s">
        <v>1202</v>
      </c>
      <c r="L21" s="13" t="str">
        <f t="shared" si="5"/>
        <v>本文へのリンク</v>
      </c>
    </row>
    <row r="22" spans="1:12">
      <c r="A22" s="3"/>
      <c r="B22" s="3" t="s">
        <v>3</v>
      </c>
      <c r="C22" s="15" t="s">
        <v>13</v>
      </c>
      <c r="D22" s="15" t="s">
        <v>14</v>
      </c>
      <c r="E22" s="15" t="s">
        <v>1209</v>
      </c>
      <c r="F22" s="15" t="s">
        <v>1210</v>
      </c>
      <c r="G22" s="16" t="s">
        <v>582</v>
      </c>
      <c r="H22" s="20" t="s">
        <v>1287</v>
      </c>
      <c r="I22" s="4" t="s">
        <v>1200</v>
      </c>
      <c r="J22" s="4">
        <v>779113</v>
      </c>
      <c r="K22" s="4" t="s">
        <v>1200</v>
      </c>
      <c r="L22" s="13" t="str">
        <f t="shared" ref="L22" si="6">HYPERLINK("http://klibs1.kj.yamagata-u.ac.jp/mylimedio/search/search.do?keyword=%23ID%3D"&amp;J22,"OPAC")</f>
        <v>OPAC</v>
      </c>
    </row>
    <row r="23" spans="1:12">
      <c r="A23" s="3"/>
      <c r="B23" s="3" t="s">
        <v>3</v>
      </c>
      <c r="C23" s="15" t="s">
        <v>15</v>
      </c>
      <c r="D23" s="15" t="s">
        <v>14</v>
      </c>
      <c r="E23" s="15" t="s">
        <v>1209</v>
      </c>
      <c r="F23" s="15" t="s">
        <v>1212</v>
      </c>
      <c r="G23" s="16" t="s">
        <v>583</v>
      </c>
      <c r="H23" s="20" t="s">
        <v>1287</v>
      </c>
      <c r="I23" s="4" t="s">
        <v>1228</v>
      </c>
      <c r="L23" s="13" t="str">
        <f t="shared" ref="L23:L25" si="7">HYPERLINK(I23,"本文へのリンク")</f>
        <v>本文へのリンク</v>
      </c>
    </row>
    <row r="24" spans="1:12">
      <c r="A24" s="3"/>
      <c r="B24" s="3" t="s">
        <v>3</v>
      </c>
      <c r="C24" s="15" t="s">
        <v>15</v>
      </c>
      <c r="D24" s="15" t="s">
        <v>14</v>
      </c>
      <c r="E24" s="15" t="s">
        <v>1209</v>
      </c>
      <c r="F24" s="15" t="s">
        <v>1212</v>
      </c>
      <c r="G24" s="16" t="s">
        <v>584</v>
      </c>
      <c r="H24" s="20" t="s">
        <v>1287</v>
      </c>
      <c r="I24" s="4" t="s">
        <v>1230</v>
      </c>
      <c r="L24" s="13" t="str">
        <f t="shared" si="7"/>
        <v>本文へのリンク</v>
      </c>
    </row>
    <row r="25" spans="1:12">
      <c r="A25" s="3"/>
      <c r="B25" s="3" t="s">
        <v>3</v>
      </c>
      <c r="C25" s="15" t="s">
        <v>15</v>
      </c>
      <c r="D25" s="15" t="s">
        <v>14</v>
      </c>
      <c r="E25" s="15" t="s">
        <v>1209</v>
      </c>
      <c r="F25" s="15" t="s">
        <v>1212</v>
      </c>
      <c r="G25" s="16" t="s">
        <v>585</v>
      </c>
      <c r="H25" s="20" t="s">
        <v>1287</v>
      </c>
      <c r="I25" s="4" t="s">
        <v>1228</v>
      </c>
      <c r="L25" s="13" t="str">
        <f t="shared" si="7"/>
        <v>本文へのリンク</v>
      </c>
    </row>
    <row r="26" spans="1:12" ht="27">
      <c r="A26" s="3"/>
      <c r="B26" s="3" t="s">
        <v>3</v>
      </c>
      <c r="C26" s="15" t="s">
        <v>16</v>
      </c>
      <c r="D26" s="15" t="s">
        <v>17</v>
      </c>
      <c r="E26" s="15" t="s">
        <v>1209</v>
      </c>
      <c r="F26" s="15" t="s">
        <v>1210</v>
      </c>
      <c r="G26" s="16" t="s">
        <v>586</v>
      </c>
      <c r="H26" s="20" t="s">
        <v>1287</v>
      </c>
      <c r="J26" s="4">
        <v>879236</v>
      </c>
      <c r="L26" s="13" t="str">
        <f t="shared" ref="L26" si="8">HYPERLINK("http://klibs1.kj.yamagata-u.ac.jp/mylimedio/search/search.do?keyword=%23ID%3D"&amp;J26,"OPAC")</f>
        <v>OPAC</v>
      </c>
    </row>
    <row r="27" spans="1:12" ht="27">
      <c r="A27" s="3"/>
      <c r="B27" s="3" t="s">
        <v>3</v>
      </c>
      <c r="C27" s="15" t="s">
        <v>16</v>
      </c>
      <c r="D27" s="15" t="s">
        <v>17</v>
      </c>
      <c r="E27" s="15" t="s">
        <v>1209</v>
      </c>
      <c r="F27" s="15" t="s">
        <v>1210</v>
      </c>
      <c r="G27" s="16" t="s">
        <v>587</v>
      </c>
      <c r="H27" s="20" t="s">
        <v>1287</v>
      </c>
      <c r="I27" s="4" t="s">
        <v>1228</v>
      </c>
      <c r="L27" s="13" t="str">
        <f t="shared" ref="L27:L31" si="9">HYPERLINK(I27,"本文へのリンク")</f>
        <v>本文へのリンク</v>
      </c>
    </row>
    <row r="28" spans="1:12">
      <c r="A28" s="3"/>
      <c r="B28" s="3" t="s">
        <v>3</v>
      </c>
      <c r="C28" s="15" t="s">
        <v>18</v>
      </c>
      <c r="D28" s="15" t="s">
        <v>14</v>
      </c>
      <c r="E28" s="15" t="s">
        <v>1209</v>
      </c>
      <c r="F28" s="15" t="s">
        <v>1210</v>
      </c>
      <c r="G28" s="16" t="s">
        <v>588</v>
      </c>
      <c r="H28" s="20" t="s">
        <v>1287</v>
      </c>
      <c r="I28" s="4" t="s">
        <v>1202</v>
      </c>
      <c r="L28" s="13" t="str">
        <f t="shared" si="9"/>
        <v>本文へのリンク</v>
      </c>
    </row>
    <row r="29" spans="1:12">
      <c r="A29" s="3"/>
      <c r="B29" s="3" t="s">
        <v>3</v>
      </c>
      <c r="C29" s="15" t="s">
        <v>18</v>
      </c>
      <c r="D29" s="15" t="s">
        <v>14</v>
      </c>
      <c r="E29" s="15" t="s">
        <v>1209</v>
      </c>
      <c r="F29" s="15" t="s">
        <v>1210</v>
      </c>
      <c r="G29" s="16" t="s">
        <v>589</v>
      </c>
      <c r="H29" s="20" t="s">
        <v>1287</v>
      </c>
      <c r="I29" s="4" t="s">
        <v>1202</v>
      </c>
      <c r="J29" s="4" t="s">
        <v>1200</v>
      </c>
      <c r="K29" s="4" t="s">
        <v>1200</v>
      </c>
      <c r="L29" s="13" t="str">
        <f t="shared" si="9"/>
        <v>本文へのリンク</v>
      </c>
    </row>
    <row r="30" spans="1:12">
      <c r="A30" s="3"/>
      <c r="B30" s="3" t="s">
        <v>3</v>
      </c>
      <c r="C30" s="15" t="s">
        <v>19</v>
      </c>
      <c r="D30" s="15" t="s">
        <v>14</v>
      </c>
      <c r="E30" s="15" t="s">
        <v>1209</v>
      </c>
      <c r="F30" s="15" t="s">
        <v>1212</v>
      </c>
      <c r="G30" s="16" t="s">
        <v>590</v>
      </c>
      <c r="H30" s="20" t="s">
        <v>1287</v>
      </c>
      <c r="I30" s="4" t="s">
        <v>1228</v>
      </c>
      <c r="L30" s="13" t="str">
        <f t="shared" si="9"/>
        <v>本文へのリンク</v>
      </c>
    </row>
    <row r="31" spans="1:12">
      <c r="A31" s="3"/>
      <c r="B31" s="3" t="s">
        <v>3</v>
      </c>
      <c r="C31" s="15" t="s">
        <v>19</v>
      </c>
      <c r="D31" s="15" t="s">
        <v>14</v>
      </c>
      <c r="E31" s="15" t="s">
        <v>1209</v>
      </c>
      <c r="F31" s="15" t="s">
        <v>1212</v>
      </c>
      <c r="G31" s="16" t="s">
        <v>591</v>
      </c>
      <c r="H31" s="20" t="s">
        <v>1287</v>
      </c>
      <c r="I31" s="4" t="s">
        <v>1208</v>
      </c>
      <c r="L31" s="13" t="str">
        <f t="shared" si="9"/>
        <v>本文へのリンク</v>
      </c>
    </row>
    <row r="32" spans="1:12" ht="42.75" customHeight="1">
      <c r="A32" s="3"/>
      <c r="B32" s="3" t="s">
        <v>3</v>
      </c>
      <c r="C32" s="15" t="s">
        <v>20</v>
      </c>
      <c r="D32" s="15" t="s">
        <v>21</v>
      </c>
      <c r="E32" s="15" t="s">
        <v>1209</v>
      </c>
      <c r="F32" s="15" t="s">
        <v>1210</v>
      </c>
      <c r="G32" s="16" t="s">
        <v>486</v>
      </c>
      <c r="H32" s="20" t="s">
        <v>1287</v>
      </c>
      <c r="J32" s="4">
        <v>854464</v>
      </c>
      <c r="L32" s="13" t="str">
        <f t="shared" ref="L32:L33" si="10">HYPERLINK("http://klibs1.kj.yamagata-u.ac.jp/mylimedio/search/search.do?keyword=%23ID%3D"&amp;J32,"OPAC")</f>
        <v>OPAC</v>
      </c>
    </row>
    <row r="33" spans="1:12" ht="42" customHeight="1">
      <c r="A33" s="3"/>
      <c r="B33" s="3" t="s">
        <v>3</v>
      </c>
      <c r="C33" s="15" t="s">
        <v>22</v>
      </c>
      <c r="D33" s="15" t="s">
        <v>21</v>
      </c>
      <c r="E33" s="15" t="s">
        <v>1209</v>
      </c>
      <c r="F33" s="15" t="s">
        <v>1212</v>
      </c>
      <c r="G33" s="16" t="s">
        <v>487</v>
      </c>
      <c r="H33" s="20" t="s">
        <v>1287</v>
      </c>
      <c r="I33" s="4" t="s">
        <v>1200</v>
      </c>
      <c r="J33" s="4">
        <v>854464</v>
      </c>
      <c r="K33" s="4" t="s">
        <v>1200</v>
      </c>
      <c r="L33" s="13" t="str">
        <f t="shared" si="10"/>
        <v>OPAC</v>
      </c>
    </row>
    <row r="34" spans="1:12" ht="67.5">
      <c r="A34" s="3"/>
      <c r="B34" s="3" t="s">
        <v>3</v>
      </c>
      <c r="C34" s="15" t="s">
        <v>23</v>
      </c>
      <c r="D34" s="15" t="s">
        <v>24</v>
      </c>
      <c r="E34" s="15" t="s">
        <v>1213</v>
      </c>
      <c r="F34" s="15" t="s">
        <v>1212</v>
      </c>
      <c r="G34" s="16" t="s">
        <v>592</v>
      </c>
      <c r="H34" s="20" t="s">
        <v>1287</v>
      </c>
      <c r="I34" s="4" t="s">
        <v>1202</v>
      </c>
      <c r="J34" s="4" t="s">
        <v>1200</v>
      </c>
      <c r="K34" s="4" t="s">
        <v>1200</v>
      </c>
      <c r="L34" s="13" t="str">
        <f t="shared" ref="L34:L35" si="11">HYPERLINK(I34,"本文へのリンク")</f>
        <v>本文へのリンク</v>
      </c>
    </row>
    <row r="35" spans="1:12" ht="67.5">
      <c r="A35" s="3"/>
      <c r="B35" s="3" t="s">
        <v>3</v>
      </c>
      <c r="C35" s="15" t="s">
        <v>23</v>
      </c>
      <c r="D35" s="15" t="s">
        <v>24</v>
      </c>
      <c r="E35" s="15" t="s">
        <v>1213</v>
      </c>
      <c r="F35" s="15" t="s">
        <v>1212</v>
      </c>
      <c r="G35" s="16" t="s">
        <v>593</v>
      </c>
      <c r="H35" s="20" t="s">
        <v>1287</v>
      </c>
      <c r="I35" s="4" t="s">
        <v>1202</v>
      </c>
      <c r="K35" s="4" t="s">
        <v>1200</v>
      </c>
      <c r="L35" s="13" t="str">
        <f t="shared" si="11"/>
        <v>本文へのリンク</v>
      </c>
    </row>
    <row r="36" spans="1:12" ht="67.5">
      <c r="A36" s="3"/>
      <c r="B36" s="3" t="s">
        <v>3</v>
      </c>
      <c r="C36" s="15" t="s">
        <v>23</v>
      </c>
      <c r="D36" s="15" t="s">
        <v>24</v>
      </c>
      <c r="E36" s="15" t="s">
        <v>1213</v>
      </c>
      <c r="F36" s="15" t="s">
        <v>1212</v>
      </c>
      <c r="G36" s="16" t="s">
        <v>594</v>
      </c>
      <c r="H36" s="20" t="s">
        <v>1287</v>
      </c>
      <c r="I36" s="4" t="s">
        <v>1200</v>
      </c>
      <c r="J36" s="4">
        <v>135499</v>
      </c>
      <c r="K36" s="4" t="s">
        <v>1200</v>
      </c>
      <c r="L36" s="13" t="str">
        <f t="shared" ref="L36:L37" si="12">HYPERLINK("http://klibs1.kj.yamagata-u.ac.jp/mylimedio/search/search.do?keyword=%23ID%3D"&amp;J36,"OPAC")</f>
        <v>OPAC</v>
      </c>
    </row>
    <row r="37" spans="1:12" ht="67.5">
      <c r="A37" s="3"/>
      <c r="B37" s="3" t="s">
        <v>3</v>
      </c>
      <c r="C37" s="15" t="s">
        <v>23</v>
      </c>
      <c r="D37" s="15" t="s">
        <v>24</v>
      </c>
      <c r="E37" s="15" t="s">
        <v>1213</v>
      </c>
      <c r="F37" s="15" t="s">
        <v>1212</v>
      </c>
      <c r="G37" s="16" t="s">
        <v>582</v>
      </c>
      <c r="H37" s="20" t="s">
        <v>1287</v>
      </c>
      <c r="I37" s="4" t="s">
        <v>1200</v>
      </c>
      <c r="J37" s="4">
        <v>779113</v>
      </c>
      <c r="K37" s="4" t="s">
        <v>1200</v>
      </c>
      <c r="L37" s="13" t="str">
        <f t="shared" si="12"/>
        <v>OPAC</v>
      </c>
    </row>
    <row r="38" spans="1:12" ht="81">
      <c r="A38" s="3"/>
      <c r="B38" s="3" t="s">
        <v>3</v>
      </c>
      <c r="C38" s="15" t="s">
        <v>25</v>
      </c>
      <c r="D38" s="15" t="s">
        <v>26</v>
      </c>
      <c r="E38" s="15" t="s">
        <v>1213</v>
      </c>
      <c r="F38" s="15" t="s">
        <v>1212</v>
      </c>
      <c r="G38" s="16" t="s">
        <v>595</v>
      </c>
      <c r="H38" s="20" t="s">
        <v>1287</v>
      </c>
      <c r="I38" s="4" t="s">
        <v>1228</v>
      </c>
      <c r="K38" s="4" t="s">
        <v>1200</v>
      </c>
      <c r="L38" s="13" t="str">
        <f t="shared" ref="L38:L39" si="13">HYPERLINK(I38,"本文へのリンク")</f>
        <v>本文へのリンク</v>
      </c>
    </row>
    <row r="39" spans="1:12" ht="81">
      <c r="A39" s="3"/>
      <c r="B39" s="3" t="s">
        <v>3</v>
      </c>
      <c r="C39" s="15" t="s">
        <v>25</v>
      </c>
      <c r="D39" s="15" t="s">
        <v>26</v>
      </c>
      <c r="E39" s="15" t="s">
        <v>1213</v>
      </c>
      <c r="F39" s="15" t="s">
        <v>1212</v>
      </c>
      <c r="G39" s="16" t="s">
        <v>596</v>
      </c>
      <c r="H39" s="20" t="s">
        <v>1287</v>
      </c>
      <c r="I39" s="4" t="s">
        <v>1228</v>
      </c>
      <c r="K39" s="4" t="s">
        <v>1200</v>
      </c>
      <c r="L39" s="13" t="str">
        <f t="shared" si="13"/>
        <v>本文へのリンク</v>
      </c>
    </row>
    <row r="40" spans="1:12" ht="81">
      <c r="A40" s="3"/>
      <c r="B40" s="3" t="s">
        <v>3</v>
      </c>
      <c r="C40" s="15" t="s">
        <v>25</v>
      </c>
      <c r="D40" s="15" t="s">
        <v>26</v>
      </c>
      <c r="E40" s="15" t="s">
        <v>1213</v>
      </c>
      <c r="F40" s="15" t="s">
        <v>1212</v>
      </c>
      <c r="G40" s="16" t="s">
        <v>594</v>
      </c>
      <c r="H40" s="20" t="s">
        <v>1287</v>
      </c>
      <c r="I40" s="4" t="s">
        <v>1200</v>
      </c>
      <c r="J40" s="4">
        <v>135499</v>
      </c>
      <c r="K40" s="4" t="s">
        <v>1200</v>
      </c>
      <c r="L40" s="13" t="str">
        <f t="shared" ref="L40" si="14">HYPERLINK("http://klibs1.kj.yamagata-u.ac.jp/mylimedio/search/search.do?keyword=%23ID%3D"&amp;J40,"OPAC")</f>
        <v>OPAC</v>
      </c>
    </row>
    <row r="41" spans="1:12" ht="81">
      <c r="A41" s="3"/>
      <c r="B41" s="3" t="s">
        <v>3</v>
      </c>
      <c r="C41" s="15" t="s">
        <v>25</v>
      </c>
      <c r="D41" s="15" t="s">
        <v>26</v>
      </c>
      <c r="E41" s="15" t="s">
        <v>1213</v>
      </c>
      <c r="F41" s="15" t="s">
        <v>1212</v>
      </c>
      <c r="G41" s="16" t="s">
        <v>597</v>
      </c>
      <c r="H41" s="20" t="s">
        <v>1287</v>
      </c>
      <c r="I41" s="4" t="s">
        <v>1208</v>
      </c>
      <c r="K41" s="4" t="s">
        <v>1200</v>
      </c>
      <c r="L41" s="13" t="str">
        <f t="shared" ref="L41:L43" si="15">HYPERLINK(I41,"本文へのリンク")</f>
        <v>本文へのリンク</v>
      </c>
    </row>
    <row r="42" spans="1:12" ht="108">
      <c r="A42" s="3"/>
      <c r="B42" s="3" t="s">
        <v>3</v>
      </c>
      <c r="C42" s="15" t="s">
        <v>25</v>
      </c>
      <c r="D42" s="15" t="s">
        <v>27</v>
      </c>
      <c r="E42" s="15" t="s">
        <v>1213</v>
      </c>
      <c r="F42" s="15" t="s">
        <v>1212</v>
      </c>
      <c r="G42" s="16" t="s">
        <v>598</v>
      </c>
      <c r="H42" s="20" t="s">
        <v>1287</v>
      </c>
      <c r="I42" s="4" t="s">
        <v>1228</v>
      </c>
      <c r="K42" s="4" t="s">
        <v>1200</v>
      </c>
      <c r="L42" s="13" t="str">
        <f t="shared" si="15"/>
        <v>本文へのリンク</v>
      </c>
    </row>
    <row r="43" spans="1:12" ht="108">
      <c r="A43" s="3"/>
      <c r="B43" s="3" t="s">
        <v>3</v>
      </c>
      <c r="C43" s="15" t="s">
        <v>25</v>
      </c>
      <c r="D43" s="15" t="s">
        <v>27</v>
      </c>
      <c r="E43" s="15" t="s">
        <v>1213</v>
      </c>
      <c r="F43" s="15" t="s">
        <v>1212</v>
      </c>
      <c r="G43" s="16" t="s">
        <v>596</v>
      </c>
      <c r="H43" s="20" t="s">
        <v>1287</v>
      </c>
      <c r="I43" s="4" t="s">
        <v>1228</v>
      </c>
      <c r="K43" s="4" t="s">
        <v>1200</v>
      </c>
      <c r="L43" s="13" t="str">
        <f t="shared" si="15"/>
        <v>本文へのリンク</v>
      </c>
    </row>
    <row r="44" spans="1:12" ht="108">
      <c r="A44" s="3"/>
      <c r="B44" s="3" t="s">
        <v>3</v>
      </c>
      <c r="C44" s="15" t="s">
        <v>25</v>
      </c>
      <c r="D44" s="15" t="s">
        <v>27</v>
      </c>
      <c r="E44" s="15" t="s">
        <v>1213</v>
      </c>
      <c r="F44" s="15" t="s">
        <v>1212</v>
      </c>
      <c r="G44" s="16" t="s">
        <v>594</v>
      </c>
      <c r="H44" s="20" t="s">
        <v>1287</v>
      </c>
      <c r="I44" s="4" t="s">
        <v>1200</v>
      </c>
      <c r="J44" s="4">
        <v>135499</v>
      </c>
      <c r="K44" s="4" t="s">
        <v>1200</v>
      </c>
      <c r="L44" s="13" t="str">
        <f t="shared" ref="L44" si="16">HYPERLINK("http://klibs1.kj.yamagata-u.ac.jp/mylimedio/search/search.do?keyword=%23ID%3D"&amp;J44,"OPAC")</f>
        <v>OPAC</v>
      </c>
    </row>
    <row r="45" spans="1:12" ht="108">
      <c r="A45" s="3"/>
      <c r="B45" s="3" t="s">
        <v>3</v>
      </c>
      <c r="C45" s="15" t="s">
        <v>25</v>
      </c>
      <c r="D45" s="15" t="s">
        <v>27</v>
      </c>
      <c r="E45" s="15" t="s">
        <v>1213</v>
      </c>
      <c r="F45" s="15" t="s">
        <v>1212</v>
      </c>
      <c r="G45" s="16" t="s">
        <v>599</v>
      </c>
      <c r="H45" s="20" t="s">
        <v>1287</v>
      </c>
      <c r="I45" s="4" t="s">
        <v>1208</v>
      </c>
      <c r="K45" s="4" t="s">
        <v>1200</v>
      </c>
      <c r="L45" s="13" t="str">
        <f t="shared" ref="L45:L47" si="17">HYPERLINK(I45,"本文へのリンク")</f>
        <v>本文へのリンク</v>
      </c>
    </row>
    <row r="46" spans="1:12" ht="135">
      <c r="A46" s="3"/>
      <c r="B46" s="3" t="s">
        <v>3</v>
      </c>
      <c r="C46" s="15" t="s">
        <v>25</v>
      </c>
      <c r="D46" s="15" t="s">
        <v>28</v>
      </c>
      <c r="E46" s="15" t="s">
        <v>1213</v>
      </c>
      <c r="F46" s="15" t="s">
        <v>1212</v>
      </c>
      <c r="G46" s="16" t="s">
        <v>600</v>
      </c>
      <c r="H46" s="20" t="s">
        <v>1287</v>
      </c>
      <c r="I46" s="4" t="s">
        <v>1228</v>
      </c>
      <c r="K46" s="4" t="s">
        <v>1200</v>
      </c>
      <c r="L46" s="13" t="str">
        <f t="shared" si="17"/>
        <v>本文へのリンク</v>
      </c>
    </row>
    <row r="47" spans="1:12" ht="135">
      <c r="A47" s="3"/>
      <c r="B47" s="3" t="s">
        <v>3</v>
      </c>
      <c r="C47" s="15" t="s">
        <v>25</v>
      </c>
      <c r="D47" s="15" t="s">
        <v>28</v>
      </c>
      <c r="E47" s="15" t="s">
        <v>1213</v>
      </c>
      <c r="F47" s="15" t="s">
        <v>1212</v>
      </c>
      <c r="G47" s="16" t="s">
        <v>596</v>
      </c>
      <c r="H47" s="20" t="s">
        <v>1287</v>
      </c>
      <c r="I47" s="4" t="s">
        <v>1228</v>
      </c>
      <c r="K47" s="4" t="s">
        <v>1200</v>
      </c>
      <c r="L47" s="13" t="str">
        <f t="shared" si="17"/>
        <v>本文へのリンク</v>
      </c>
    </row>
    <row r="48" spans="1:12" ht="135">
      <c r="A48" s="3"/>
      <c r="B48" s="3" t="s">
        <v>3</v>
      </c>
      <c r="C48" s="15" t="s">
        <v>25</v>
      </c>
      <c r="D48" s="15" t="s">
        <v>28</v>
      </c>
      <c r="E48" s="15" t="s">
        <v>1213</v>
      </c>
      <c r="F48" s="15" t="s">
        <v>1212</v>
      </c>
      <c r="G48" s="16" t="s">
        <v>594</v>
      </c>
      <c r="H48" s="20" t="s">
        <v>1287</v>
      </c>
      <c r="I48" s="4" t="s">
        <v>1200</v>
      </c>
      <c r="J48" s="4">
        <v>135499</v>
      </c>
      <c r="K48" s="4" t="s">
        <v>1200</v>
      </c>
      <c r="L48" s="13" t="str">
        <f t="shared" ref="L48" si="18">HYPERLINK("http://klibs1.kj.yamagata-u.ac.jp/mylimedio/search/search.do?keyword=%23ID%3D"&amp;J48,"OPAC")</f>
        <v>OPAC</v>
      </c>
    </row>
    <row r="49" spans="1:12" ht="135">
      <c r="A49" s="3"/>
      <c r="B49" s="3" t="s">
        <v>3</v>
      </c>
      <c r="C49" s="15" t="s">
        <v>25</v>
      </c>
      <c r="D49" s="15" t="s">
        <v>28</v>
      </c>
      <c r="E49" s="15" t="s">
        <v>1213</v>
      </c>
      <c r="F49" s="15" t="s">
        <v>1212</v>
      </c>
      <c r="G49" s="16" t="s">
        <v>601</v>
      </c>
      <c r="H49" s="20" t="s">
        <v>1287</v>
      </c>
      <c r="I49" s="4" t="s">
        <v>1208</v>
      </c>
      <c r="K49" s="4" t="s">
        <v>1200</v>
      </c>
      <c r="L49" s="13" t="str">
        <f t="shared" ref="L49:L51" si="19">HYPERLINK(I49,"本文へのリンク")</f>
        <v>本文へのリンク</v>
      </c>
    </row>
    <row r="50" spans="1:12" ht="108">
      <c r="A50" s="3"/>
      <c r="B50" s="3" t="s">
        <v>3</v>
      </c>
      <c r="C50" s="15" t="s">
        <v>25</v>
      </c>
      <c r="D50" s="15" t="s">
        <v>29</v>
      </c>
      <c r="E50" s="15" t="s">
        <v>1213</v>
      </c>
      <c r="F50" s="15" t="s">
        <v>1212</v>
      </c>
      <c r="G50" s="16" t="s">
        <v>602</v>
      </c>
      <c r="H50" s="20" t="s">
        <v>1287</v>
      </c>
      <c r="I50" s="4" t="s">
        <v>1228</v>
      </c>
      <c r="K50" s="4" t="s">
        <v>1200</v>
      </c>
      <c r="L50" s="13" t="str">
        <f t="shared" si="19"/>
        <v>本文へのリンク</v>
      </c>
    </row>
    <row r="51" spans="1:12" ht="108">
      <c r="A51" s="3"/>
      <c r="B51" s="3" t="s">
        <v>3</v>
      </c>
      <c r="C51" s="15" t="s">
        <v>25</v>
      </c>
      <c r="D51" s="15" t="s">
        <v>29</v>
      </c>
      <c r="E51" s="15" t="s">
        <v>1213</v>
      </c>
      <c r="F51" s="15" t="s">
        <v>1212</v>
      </c>
      <c r="G51" s="16" t="s">
        <v>603</v>
      </c>
      <c r="H51" s="20" t="s">
        <v>1287</v>
      </c>
      <c r="I51" s="4" t="s">
        <v>1228</v>
      </c>
      <c r="K51" s="4" t="s">
        <v>1200</v>
      </c>
      <c r="L51" s="13" t="str">
        <f t="shared" si="19"/>
        <v>本文へのリンク</v>
      </c>
    </row>
    <row r="52" spans="1:12" ht="108">
      <c r="A52" s="3"/>
      <c r="B52" s="3" t="s">
        <v>3</v>
      </c>
      <c r="C52" s="15" t="s">
        <v>25</v>
      </c>
      <c r="D52" s="15" t="s">
        <v>29</v>
      </c>
      <c r="E52" s="15" t="s">
        <v>1213</v>
      </c>
      <c r="F52" s="15" t="s">
        <v>1212</v>
      </c>
      <c r="G52" s="16" t="s">
        <v>594</v>
      </c>
      <c r="H52" s="20" t="s">
        <v>1287</v>
      </c>
      <c r="I52" s="4" t="s">
        <v>1200</v>
      </c>
      <c r="J52" s="4">
        <v>135499</v>
      </c>
      <c r="K52" s="4" t="s">
        <v>1200</v>
      </c>
      <c r="L52" s="13" t="str">
        <f t="shared" ref="L52" si="20">HYPERLINK("http://klibs1.kj.yamagata-u.ac.jp/mylimedio/search/search.do?keyword=%23ID%3D"&amp;J52,"OPAC")</f>
        <v>OPAC</v>
      </c>
    </row>
    <row r="53" spans="1:12" ht="108">
      <c r="A53" s="3"/>
      <c r="B53" s="3" t="s">
        <v>3</v>
      </c>
      <c r="C53" s="15" t="s">
        <v>25</v>
      </c>
      <c r="D53" s="15" t="s">
        <v>29</v>
      </c>
      <c r="E53" s="15" t="s">
        <v>1213</v>
      </c>
      <c r="F53" s="15" t="s">
        <v>1212</v>
      </c>
      <c r="G53" s="16" t="s">
        <v>604</v>
      </c>
      <c r="H53" s="20" t="s">
        <v>1287</v>
      </c>
      <c r="I53" s="4" t="s">
        <v>1208</v>
      </c>
      <c r="K53" s="4" t="s">
        <v>1200</v>
      </c>
      <c r="L53" s="13" t="str">
        <f t="shared" ref="L53:L55" si="21">HYPERLINK(I53,"本文へのリンク")</f>
        <v>本文へのリンク</v>
      </c>
    </row>
    <row r="54" spans="1:12" ht="121.5">
      <c r="A54" s="3"/>
      <c r="B54" s="3" t="s">
        <v>3</v>
      </c>
      <c r="C54" s="15" t="s">
        <v>25</v>
      </c>
      <c r="D54" s="15" t="s">
        <v>30</v>
      </c>
      <c r="E54" s="15" t="s">
        <v>1213</v>
      </c>
      <c r="F54" s="15" t="s">
        <v>1212</v>
      </c>
      <c r="G54" s="16" t="s">
        <v>605</v>
      </c>
      <c r="H54" s="20" t="s">
        <v>1287</v>
      </c>
      <c r="I54" s="4" t="s">
        <v>1201</v>
      </c>
      <c r="K54" s="4" t="s">
        <v>1200</v>
      </c>
      <c r="L54" s="13" t="str">
        <f t="shared" si="21"/>
        <v>本文へのリンク</v>
      </c>
    </row>
    <row r="55" spans="1:12" ht="121.5">
      <c r="A55" s="3"/>
      <c r="B55" s="3" t="s">
        <v>3</v>
      </c>
      <c r="C55" s="15" t="s">
        <v>25</v>
      </c>
      <c r="D55" s="15" t="s">
        <v>30</v>
      </c>
      <c r="E55" s="15" t="s">
        <v>1213</v>
      </c>
      <c r="F55" s="15" t="s">
        <v>1212</v>
      </c>
      <c r="G55" s="16" t="s">
        <v>596</v>
      </c>
      <c r="H55" s="20" t="s">
        <v>1287</v>
      </c>
      <c r="I55" s="4" t="s">
        <v>1228</v>
      </c>
      <c r="K55" s="4" t="s">
        <v>1200</v>
      </c>
      <c r="L55" s="13" t="str">
        <f t="shared" si="21"/>
        <v>本文へのリンク</v>
      </c>
    </row>
    <row r="56" spans="1:12" ht="121.5">
      <c r="A56" s="3"/>
      <c r="B56" s="3" t="s">
        <v>3</v>
      </c>
      <c r="C56" s="15" t="s">
        <v>25</v>
      </c>
      <c r="D56" s="15" t="s">
        <v>30</v>
      </c>
      <c r="E56" s="15" t="s">
        <v>1213</v>
      </c>
      <c r="F56" s="15" t="s">
        <v>1212</v>
      </c>
      <c r="G56" s="16" t="s">
        <v>594</v>
      </c>
      <c r="H56" s="20" t="s">
        <v>1287</v>
      </c>
      <c r="I56" s="4" t="s">
        <v>1200</v>
      </c>
      <c r="J56" s="4">
        <v>135499</v>
      </c>
      <c r="K56" s="4" t="s">
        <v>1200</v>
      </c>
      <c r="L56" s="13" t="str">
        <f t="shared" ref="L56" si="22">HYPERLINK("http://klibs1.kj.yamagata-u.ac.jp/mylimedio/search/search.do?keyword=%23ID%3D"&amp;J56,"OPAC")</f>
        <v>OPAC</v>
      </c>
    </row>
    <row r="57" spans="1:12" ht="121.5">
      <c r="A57" s="3"/>
      <c r="B57" s="3" t="s">
        <v>3</v>
      </c>
      <c r="C57" s="15" t="s">
        <v>25</v>
      </c>
      <c r="D57" s="15" t="s">
        <v>30</v>
      </c>
      <c r="E57" s="15" t="s">
        <v>1213</v>
      </c>
      <c r="F57" s="15" t="s">
        <v>1212</v>
      </c>
      <c r="G57" s="16" t="s">
        <v>606</v>
      </c>
      <c r="H57" s="20" t="s">
        <v>1287</v>
      </c>
      <c r="I57" s="4" t="s">
        <v>1208</v>
      </c>
      <c r="K57" s="4" t="s">
        <v>1200</v>
      </c>
      <c r="L57" s="13" t="str">
        <f t="shared" ref="L57:L59" si="23">HYPERLINK(I57,"本文へのリンク")</f>
        <v>本文へのリンク</v>
      </c>
    </row>
    <row r="58" spans="1:12" ht="108">
      <c r="A58" s="3"/>
      <c r="B58" s="3" t="s">
        <v>3</v>
      </c>
      <c r="C58" s="15" t="s">
        <v>25</v>
      </c>
      <c r="D58" s="15" t="s">
        <v>31</v>
      </c>
      <c r="E58" s="15" t="s">
        <v>1213</v>
      </c>
      <c r="F58" s="15" t="s">
        <v>1212</v>
      </c>
      <c r="G58" s="16" t="s">
        <v>607</v>
      </c>
      <c r="H58" s="20" t="s">
        <v>1287</v>
      </c>
      <c r="I58" s="4" t="s">
        <v>1228</v>
      </c>
      <c r="K58" s="4" t="s">
        <v>1200</v>
      </c>
      <c r="L58" s="13" t="str">
        <f t="shared" si="23"/>
        <v>本文へのリンク</v>
      </c>
    </row>
    <row r="59" spans="1:12" ht="108">
      <c r="A59" s="3"/>
      <c r="B59" s="3" t="s">
        <v>3</v>
      </c>
      <c r="C59" s="15" t="s">
        <v>25</v>
      </c>
      <c r="D59" s="15" t="s">
        <v>31</v>
      </c>
      <c r="E59" s="15" t="s">
        <v>1213</v>
      </c>
      <c r="F59" s="15" t="s">
        <v>1212</v>
      </c>
      <c r="G59" s="16" t="s">
        <v>596</v>
      </c>
      <c r="H59" s="20" t="s">
        <v>1287</v>
      </c>
      <c r="I59" s="4" t="s">
        <v>1228</v>
      </c>
      <c r="K59" s="4" t="s">
        <v>1200</v>
      </c>
      <c r="L59" s="13" t="str">
        <f t="shared" si="23"/>
        <v>本文へのリンク</v>
      </c>
    </row>
    <row r="60" spans="1:12" ht="108">
      <c r="A60" s="3"/>
      <c r="B60" s="3" t="s">
        <v>3</v>
      </c>
      <c r="C60" s="15" t="s">
        <v>25</v>
      </c>
      <c r="D60" s="15" t="s">
        <v>31</v>
      </c>
      <c r="E60" s="15" t="s">
        <v>1213</v>
      </c>
      <c r="F60" s="15" t="s">
        <v>1212</v>
      </c>
      <c r="G60" s="16" t="s">
        <v>594</v>
      </c>
      <c r="H60" s="20" t="s">
        <v>1287</v>
      </c>
      <c r="I60" s="4" t="s">
        <v>1200</v>
      </c>
      <c r="J60" s="4">
        <v>135499</v>
      </c>
      <c r="K60" s="4" t="s">
        <v>1200</v>
      </c>
      <c r="L60" s="13" t="str">
        <f t="shared" ref="L60" si="24">HYPERLINK("http://klibs1.kj.yamagata-u.ac.jp/mylimedio/search/search.do?keyword=%23ID%3D"&amp;J60,"OPAC")</f>
        <v>OPAC</v>
      </c>
    </row>
    <row r="61" spans="1:12" ht="108">
      <c r="A61" s="3"/>
      <c r="B61" s="3" t="s">
        <v>3</v>
      </c>
      <c r="C61" s="15" t="s">
        <v>25</v>
      </c>
      <c r="D61" s="15" t="s">
        <v>31</v>
      </c>
      <c r="E61" s="15" t="s">
        <v>1213</v>
      </c>
      <c r="F61" s="15" t="s">
        <v>1212</v>
      </c>
      <c r="G61" s="16" t="s">
        <v>608</v>
      </c>
      <c r="H61" s="20" t="s">
        <v>1287</v>
      </c>
      <c r="I61" s="4" t="s">
        <v>1208</v>
      </c>
      <c r="L61" s="13" t="str">
        <f t="shared" ref="L61:L63" si="25">HYPERLINK(I61,"本文へのリンク")</f>
        <v>本文へのリンク</v>
      </c>
    </row>
    <row r="62" spans="1:12" ht="81">
      <c r="A62" s="3"/>
      <c r="B62" s="3" t="s">
        <v>3</v>
      </c>
      <c r="C62" s="15" t="s">
        <v>25</v>
      </c>
      <c r="D62" s="15" t="s">
        <v>32</v>
      </c>
      <c r="E62" s="15" t="s">
        <v>1213</v>
      </c>
      <c r="F62" s="15" t="s">
        <v>1212</v>
      </c>
      <c r="G62" s="16" t="s">
        <v>609</v>
      </c>
      <c r="H62" s="20" t="s">
        <v>1287</v>
      </c>
      <c r="I62" s="4" t="s">
        <v>1228</v>
      </c>
      <c r="K62" s="4" t="s">
        <v>1200</v>
      </c>
      <c r="L62" s="13" t="str">
        <f t="shared" si="25"/>
        <v>本文へのリンク</v>
      </c>
    </row>
    <row r="63" spans="1:12" ht="81">
      <c r="A63" s="3"/>
      <c r="B63" s="3" t="s">
        <v>3</v>
      </c>
      <c r="C63" s="15" t="s">
        <v>25</v>
      </c>
      <c r="D63" s="15" t="s">
        <v>32</v>
      </c>
      <c r="E63" s="15" t="s">
        <v>1213</v>
      </c>
      <c r="F63" s="15" t="s">
        <v>1212</v>
      </c>
      <c r="G63" s="16" t="s">
        <v>596</v>
      </c>
      <c r="H63" s="20" t="s">
        <v>1287</v>
      </c>
      <c r="I63" s="4" t="s">
        <v>1228</v>
      </c>
      <c r="K63" s="4" t="s">
        <v>1200</v>
      </c>
      <c r="L63" s="13" t="str">
        <f t="shared" si="25"/>
        <v>本文へのリンク</v>
      </c>
    </row>
    <row r="64" spans="1:12" ht="81">
      <c r="A64" s="3"/>
      <c r="B64" s="3" t="s">
        <v>3</v>
      </c>
      <c r="C64" s="15" t="s">
        <v>25</v>
      </c>
      <c r="D64" s="15" t="s">
        <v>32</v>
      </c>
      <c r="E64" s="15" t="s">
        <v>1213</v>
      </c>
      <c r="F64" s="15" t="s">
        <v>1212</v>
      </c>
      <c r="G64" s="16" t="s">
        <v>594</v>
      </c>
      <c r="H64" s="20" t="s">
        <v>1287</v>
      </c>
      <c r="I64" s="4" t="s">
        <v>1200</v>
      </c>
      <c r="J64" s="4">
        <v>135499</v>
      </c>
      <c r="K64" s="4" t="s">
        <v>1200</v>
      </c>
      <c r="L64" s="13" t="str">
        <f t="shared" ref="L64" si="26">HYPERLINK("http://klibs1.kj.yamagata-u.ac.jp/mylimedio/search/search.do?keyword=%23ID%3D"&amp;J64,"OPAC")</f>
        <v>OPAC</v>
      </c>
    </row>
    <row r="65" spans="1:12" ht="81">
      <c r="A65" s="3"/>
      <c r="B65" s="3" t="s">
        <v>3</v>
      </c>
      <c r="C65" s="15" t="s">
        <v>25</v>
      </c>
      <c r="D65" s="15" t="s">
        <v>32</v>
      </c>
      <c r="E65" s="15" t="s">
        <v>1213</v>
      </c>
      <c r="F65" s="15" t="s">
        <v>1212</v>
      </c>
      <c r="G65" s="16" t="s">
        <v>610</v>
      </c>
      <c r="H65" s="20" t="s">
        <v>1287</v>
      </c>
      <c r="I65" s="4" t="s">
        <v>1208</v>
      </c>
      <c r="K65" s="4" t="s">
        <v>1200</v>
      </c>
      <c r="L65" s="13" t="str">
        <f t="shared" ref="L65:L69" si="27">HYPERLINK(I65,"本文へのリンク")</f>
        <v>本文へのリンク</v>
      </c>
    </row>
    <row r="66" spans="1:12" ht="67.5">
      <c r="A66" s="3"/>
      <c r="B66" s="3" t="s">
        <v>3</v>
      </c>
      <c r="C66" s="15" t="s">
        <v>25</v>
      </c>
      <c r="D66" s="15" t="s">
        <v>33</v>
      </c>
      <c r="E66" s="15" t="s">
        <v>1213</v>
      </c>
      <c r="F66" s="15" t="s">
        <v>1212</v>
      </c>
      <c r="G66" s="16" t="s">
        <v>1246</v>
      </c>
      <c r="H66" s="20" t="s">
        <v>1287</v>
      </c>
      <c r="I66" s="13" t="s">
        <v>1228</v>
      </c>
      <c r="L66" s="13" t="str">
        <f t="shared" si="27"/>
        <v>本文へのリンク</v>
      </c>
    </row>
    <row r="67" spans="1:12" ht="67.5">
      <c r="A67" s="3"/>
      <c r="B67" s="3" t="s">
        <v>3</v>
      </c>
      <c r="C67" s="15" t="s">
        <v>25</v>
      </c>
      <c r="D67" s="15" t="s">
        <v>33</v>
      </c>
      <c r="E67" s="15" t="s">
        <v>1213</v>
      </c>
      <c r="F67" s="15" t="s">
        <v>1212</v>
      </c>
      <c r="G67" s="16" t="s">
        <v>1247</v>
      </c>
      <c r="H67" s="20" t="s">
        <v>1287</v>
      </c>
      <c r="I67" s="13" t="s">
        <v>1205</v>
      </c>
      <c r="L67" s="13" t="str">
        <f t="shared" si="27"/>
        <v>本文へのリンク</v>
      </c>
    </row>
    <row r="68" spans="1:12" ht="67.5">
      <c r="A68" s="3"/>
      <c r="B68" s="3" t="s">
        <v>3</v>
      </c>
      <c r="C68" s="15" t="s">
        <v>25</v>
      </c>
      <c r="D68" s="15" t="s">
        <v>33</v>
      </c>
      <c r="E68" s="15" t="s">
        <v>1213</v>
      </c>
      <c r="F68" s="15" t="s">
        <v>1212</v>
      </c>
      <c r="G68" s="16" t="s">
        <v>1248</v>
      </c>
      <c r="H68" s="20" t="s">
        <v>1287</v>
      </c>
      <c r="I68" s="4" t="s">
        <v>1252</v>
      </c>
      <c r="L68" s="13" t="str">
        <f t="shared" si="27"/>
        <v>本文へのリンク</v>
      </c>
    </row>
    <row r="69" spans="1:12" ht="67.5">
      <c r="A69" s="3"/>
      <c r="B69" s="3" t="s">
        <v>3</v>
      </c>
      <c r="C69" s="15" t="s">
        <v>25</v>
      </c>
      <c r="D69" s="15" t="s">
        <v>33</v>
      </c>
      <c r="E69" s="15" t="s">
        <v>1213</v>
      </c>
      <c r="F69" s="15" t="s">
        <v>1212</v>
      </c>
      <c r="G69" s="16" t="s">
        <v>1249</v>
      </c>
      <c r="H69" s="20" t="s">
        <v>1287</v>
      </c>
      <c r="I69" s="4" t="s">
        <v>1251</v>
      </c>
      <c r="L69" s="13" t="str">
        <f t="shared" si="27"/>
        <v>本文へのリンク</v>
      </c>
    </row>
    <row r="70" spans="1:12" ht="67.5">
      <c r="A70" s="3"/>
      <c r="B70" s="3" t="s">
        <v>3</v>
      </c>
      <c r="C70" s="15" t="s">
        <v>25</v>
      </c>
      <c r="D70" s="15" t="s">
        <v>33</v>
      </c>
      <c r="E70" s="15" t="s">
        <v>1213</v>
      </c>
      <c r="F70" s="15" t="s">
        <v>1212</v>
      </c>
      <c r="G70" s="16" t="s">
        <v>594</v>
      </c>
      <c r="H70" s="20" t="s">
        <v>1287</v>
      </c>
      <c r="I70" s="4" t="s">
        <v>1200</v>
      </c>
      <c r="J70" s="4">
        <v>135499</v>
      </c>
      <c r="K70" s="4" t="s">
        <v>1200</v>
      </c>
      <c r="L70" s="13" t="str">
        <f t="shared" ref="L70" si="28">HYPERLINK("http://klibs1.kj.yamagata-u.ac.jp/mylimedio/search/search.do?keyword=%23ID%3D"&amp;J70,"OPAC")</f>
        <v>OPAC</v>
      </c>
    </row>
    <row r="71" spans="1:12" ht="121.5">
      <c r="A71" s="3"/>
      <c r="B71" s="3" t="s">
        <v>3</v>
      </c>
      <c r="C71" s="15" t="s">
        <v>25</v>
      </c>
      <c r="D71" s="15" t="s">
        <v>34</v>
      </c>
      <c r="E71" s="15" t="s">
        <v>1213</v>
      </c>
      <c r="F71" s="15" t="s">
        <v>1212</v>
      </c>
      <c r="G71" s="16" t="s">
        <v>611</v>
      </c>
      <c r="H71" s="20" t="s">
        <v>1287</v>
      </c>
      <c r="I71" s="4" t="s">
        <v>1228</v>
      </c>
      <c r="K71" s="4" t="s">
        <v>1200</v>
      </c>
      <c r="L71" s="13" t="str">
        <f t="shared" ref="L71:L73" si="29">HYPERLINK(I71,"本文へのリンク")</f>
        <v>本文へのリンク</v>
      </c>
    </row>
    <row r="72" spans="1:12" ht="121.5">
      <c r="A72" s="3"/>
      <c r="B72" s="3" t="s">
        <v>3</v>
      </c>
      <c r="C72" s="15" t="s">
        <v>25</v>
      </c>
      <c r="D72" s="15" t="s">
        <v>34</v>
      </c>
      <c r="E72" s="15" t="s">
        <v>1213</v>
      </c>
      <c r="F72" s="15" t="s">
        <v>1212</v>
      </c>
      <c r="G72" s="16" t="s">
        <v>612</v>
      </c>
      <c r="H72" s="20" t="s">
        <v>1287</v>
      </c>
      <c r="I72" s="4" t="s">
        <v>1208</v>
      </c>
      <c r="K72" s="4" t="s">
        <v>1200</v>
      </c>
      <c r="L72" s="13" t="str">
        <f t="shared" si="29"/>
        <v>本文へのリンク</v>
      </c>
    </row>
    <row r="73" spans="1:12" ht="121.5">
      <c r="A73" s="3"/>
      <c r="B73" s="3" t="s">
        <v>3</v>
      </c>
      <c r="C73" s="15" t="s">
        <v>25</v>
      </c>
      <c r="D73" s="15" t="s">
        <v>34</v>
      </c>
      <c r="E73" s="15" t="s">
        <v>1213</v>
      </c>
      <c r="F73" s="15" t="s">
        <v>1212</v>
      </c>
      <c r="G73" s="16" t="s">
        <v>596</v>
      </c>
      <c r="H73" s="20" t="s">
        <v>1287</v>
      </c>
      <c r="I73" s="4" t="s">
        <v>1228</v>
      </c>
      <c r="K73" s="4" t="s">
        <v>1200</v>
      </c>
      <c r="L73" s="13" t="str">
        <f t="shared" si="29"/>
        <v>本文へのリンク</v>
      </c>
    </row>
    <row r="74" spans="1:12" ht="121.5">
      <c r="A74" s="3"/>
      <c r="B74" s="3" t="s">
        <v>3</v>
      </c>
      <c r="C74" s="15" t="s">
        <v>25</v>
      </c>
      <c r="D74" s="15" t="s">
        <v>34</v>
      </c>
      <c r="E74" s="15" t="s">
        <v>1213</v>
      </c>
      <c r="F74" s="15" t="s">
        <v>1212</v>
      </c>
      <c r="G74" s="16" t="s">
        <v>594</v>
      </c>
      <c r="H74" s="20" t="s">
        <v>1287</v>
      </c>
      <c r="I74" s="4" t="s">
        <v>1200</v>
      </c>
      <c r="J74" s="4">
        <v>135499</v>
      </c>
      <c r="K74" s="4" t="s">
        <v>1200</v>
      </c>
      <c r="L74" s="13" t="str">
        <f t="shared" ref="L74:L75" si="30">HYPERLINK("http://klibs1.kj.yamagata-u.ac.jp/mylimedio/search/search.do?keyword=%23ID%3D"&amp;J74,"OPAC")</f>
        <v>OPAC</v>
      </c>
    </row>
    <row r="75" spans="1:12" ht="121.5">
      <c r="A75" s="3"/>
      <c r="B75" s="3" t="s">
        <v>3</v>
      </c>
      <c r="C75" s="15" t="s">
        <v>25</v>
      </c>
      <c r="D75" s="15" t="s">
        <v>34</v>
      </c>
      <c r="E75" s="15" t="s">
        <v>1213</v>
      </c>
      <c r="F75" s="15" t="s">
        <v>1212</v>
      </c>
      <c r="G75" s="16" t="s">
        <v>613</v>
      </c>
      <c r="H75" s="20" t="s">
        <v>1287</v>
      </c>
      <c r="I75" s="4" t="s">
        <v>1200</v>
      </c>
      <c r="J75" s="4">
        <v>778333</v>
      </c>
      <c r="K75" s="4" t="s">
        <v>1200</v>
      </c>
      <c r="L75" s="13" t="str">
        <f t="shared" si="30"/>
        <v>OPAC</v>
      </c>
    </row>
    <row r="76" spans="1:12" ht="67.5">
      <c r="A76" s="3"/>
      <c r="B76" s="3" t="s">
        <v>3</v>
      </c>
      <c r="C76" s="15" t="s">
        <v>25</v>
      </c>
      <c r="D76" s="15" t="s">
        <v>35</v>
      </c>
      <c r="E76" s="15" t="s">
        <v>1213</v>
      </c>
      <c r="F76" s="15" t="s">
        <v>1212</v>
      </c>
      <c r="G76" s="16" t="s">
        <v>614</v>
      </c>
      <c r="H76" s="20" t="s">
        <v>1287</v>
      </c>
      <c r="I76" s="4" t="s">
        <v>1228</v>
      </c>
      <c r="K76" s="4" t="s">
        <v>1200</v>
      </c>
      <c r="L76" s="13" t="str">
        <f t="shared" ref="L76:L77" si="31">HYPERLINK(I76,"本文へのリンク")</f>
        <v>本文へのリンク</v>
      </c>
    </row>
    <row r="77" spans="1:12" ht="67.5">
      <c r="A77" s="3"/>
      <c r="B77" s="3" t="s">
        <v>3</v>
      </c>
      <c r="C77" s="15" t="s">
        <v>25</v>
      </c>
      <c r="D77" s="15" t="s">
        <v>35</v>
      </c>
      <c r="E77" s="15" t="s">
        <v>1213</v>
      </c>
      <c r="F77" s="15" t="s">
        <v>1212</v>
      </c>
      <c r="G77" s="16" t="s">
        <v>596</v>
      </c>
      <c r="H77" s="20" t="s">
        <v>1287</v>
      </c>
      <c r="I77" s="4" t="s">
        <v>1228</v>
      </c>
      <c r="K77" s="4" t="s">
        <v>1200</v>
      </c>
      <c r="L77" s="13" t="str">
        <f t="shared" si="31"/>
        <v>本文へのリンク</v>
      </c>
    </row>
    <row r="78" spans="1:12" ht="67.5">
      <c r="A78" s="3"/>
      <c r="B78" s="3" t="s">
        <v>3</v>
      </c>
      <c r="C78" s="15" t="s">
        <v>25</v>
      </c>
      <c r="D78" s="15" t="s">
        <v>35</v>
      </c>
      <c r="E78" s="15" t="s">
        <v>1213</v>
      </c>
      <c r="F78" s="15" t="s">
        <v>1212</v>
      </c>
      <c r="G78" s="16" t="s">
        <v>615</v>
      </c>
      <c r="H78" s="20" t="s">
        <v>1287</v>
      </c>
      <c r="J78" s="4">
        <v>135499</v>
      </c>
      <c r="L78" s="13" t="str">
        <f t="shared" ref="L78" si="32">HYPERLINK("http://klibs1.kj.yamagata-u.ac.jp/mylimedio/search/search.do?keyword=%23ID%3D"&amp;J78,"OPAC")</f>
        <v>OPAC</v>
      </c>
    </row>
    <row r="79" spans="1:12" ht="67.5">
      <c r="A79" s="3"/>
      <c r="B79" s="3" t="s">
        <v>3</v>
      </c>
      <c r="C79" s="15" t="s">
        <v>25</v>
      </c>
      <c r="D79" s="15" t="s">
        <v>35</v>
      </c>
      <c r="E79" s="15" t="s">
        <v>1213</v>
      </c>
      <c r="F79" s="15" t="s">
        <v>1212</v>
      </c>
      <c r="G79" s="16" t="s">
        <v>616</v>
      </c>
      <c r="H79" s="20" t="s">
        <v>1287</v>
      </c>
      <c r="I79" s="4" t="s">
        <v>1208</v>
      </c>
      <c r="K79" s="4" t="s">
        <v>1200</v>
      </c>
      <c r="L79" s="13" t="str">
        <f t="shared" ref="L79:L85" si="33">HYPERLINK(I79,"本文へのリンク")</f>
        <v>本文へのリンク</v>
      </c>
    </row>
    <row r="80" spans="1:12">
      <c r="A80" s="3"/>
      <c r="B80" s="3" t="s">
        <v>3</v>
      </c>
      <c r="C80" s="15" t="s">
        <v>36</v>
      </c>
      <c r="D80" s="15" t="s">
        <v>37</v>
      </c>
      <c r="E80" s="15" t="s">
        <v>1209</v>
      </c>
      <c r="F80" s="15" t="s">
        <v>1212</v>
      </c>
      <c r="G80" s="16" t="s">
        <v>569</v>
      </c>
      <c r="H80" s="20" t="s">
        <v>1287</v>
      </c>
      <c r="I80" s="4" t="s">
        <v>1202</v>
      </c>
      <c r="J80" s="4" t="s">
        <v>1200</v>
      </c>
      <c r="K80" s="4" t="s">
        <v>1200</v>
      </c>
      <c r="L80" s="13" t="str">
        <f t="shared" si="33"/>
        <v>本文へのリンク</v>
      </c>
    </row>
    <row r="81" spans="1:12">
      <c r="A81" s="3"/>
      <c r="B81" s="3" t="s">
        <v>3</v>
      </c>
      <c r="C81" s="15" t="s">
        <v>38</v>
      </c>
      <c r="D81" s="15" t="s">
        <v>39</v>
      </c>
      <c r="E81" s="15" t="s">
        <v>1209</v>
      </c>
      <c r="F81" s="15" t="s">
        <v>1212</v>
      </c>
      <c r="G81" s="16" t="s">
        <v>617</v>
      </c>
      <c r="H81" s="20" t="s">
        <v>1287</v>
      </c>
      <c r="I81" s="4" t="s">
        <v>1235</v>
      </c>
      <c r="K81" s="4" t="s">
        <v>1200</v>
      </c>
      <c r="L81" s="13" t="str">
        <f t="shared" si="33"/>
        <v>本文へのリンク</v>
      </c>
    </row>
    <row r="82" spans="1:12">
      <c r="A82" s="3"/>
      <c r="B82" s="3" t="s">
        <v>3</v>
      </c>
      <c r="C82" s="15" t="s">
        <v>38</v>
      </c>
      <c r="D82" s="15" t="s">
        <v>39</v>
      </c>
      <c r="E82" s="15" t="s">
        <v>1209</v>
      </c>
      <c r="F82" s="15" t="s">
        <v>1212</v>
      </c>
      <c r="G82" s="16" t="s">
        <v>618</v>
      </c>
      <c r="H82" s="20" t="s">
        <v>1287</v>
      </c>
      <c r="I82" s="4" t="s">
        <v>1202</v>
      </c>
      <c r="K82" s="4" t="s">
        <v>1200</v>
      </c>
      <c r="L82" s="13" t="str">
        <f t="shared" si="33"/>
        <v>本文へのリンク</v>
      </c>
    </row>
    <row r="83" spans="1:12">
      <c r="A83" s="3"/>
      <c r="B83" s="3" t="s">
        <v>3</v>
      </c>
      <c r="C83" s="15" t="s">
        <v>38</v>
      </c>
      <c r="D83" s="15" t="s">
        <v>39</v>
      </c>
      <c r="E83" s="15" t="s">
        <v>1209</v>
      </c>
      <c r="F83" s="15" t="s">
        <v>1212</v>
      </c>
      <c r="G83" s="16" t="s">
        <v>619</v>
      </c>
      <c r="H83" s="20" t="s">
        <v>1287</v>
      </c>
      <c r="I83" s="4" t="s">
        <v>1228</v>
      </c>
      <c r="K83" s="4" t="s">
        <v>1200</v>
      </c>
      <c r="L83" s="13" t="str">
        <f t="shared" si="33"/>
        <v>本文へのリンク</v>
      </c>
    </row>
    <row r="84" spans="1:12">
      <c r="A84" s="3"/>
      <c r="B84" s="3" t="s">
        <v>3</v>
      </c>
      <c r="C84" s="15" t="s">
        <v>38</v>
      </c>
      <c r="D84" s="15" t="s">
        <v>39</v>
      </c>
      <c r="E84" s="15" t="s">
        <v>1209</v>
      </c>
      <c r="F84" s="15" t="s">
        <v>1212</v>
      </c>
      <c r="G84" s="16" t="s">
        <v>620</v>
      </c>
      <c r="H84" s="20" t="s">
        <v>1287</v>
      </c>
      <c r="I84" s="4" t="s">
        <v>1208</v>
      </c>
      <c r="K84" s="4" t="s">
        <v>1200</v>
      </c>
      <c r="L84" s="13" t="str">
        <f t="shared" si="33"/>
        <v>本文へのリンク</v>
      </c>
    </row>
    <row r="85" spans="1:12" ht="27">
      <c r="A85" s="3"/>
      <c r="B85" s="3" t="s">
        <v>3</v>
      </c>
      <c r="C85" s="15" t="s">
        <v>40</v>
      </c>
      <c r="D85" s="15" t="s">
        <v>41</v>
      </c>
      <c r="E85" s="15" t="s">
        <v>1209</v>
      </c>
      <c r="F85" s="15" t="s">
        <v>1212</v>
      </c>
      <c r="G85" s="16" t="s">
        <v>621</v>
      </c>
      <c r="H85" s="20" t="s">
        <v>1287</v>
      </c>
      <c r="I85" s="4" t="s">
        <v>1201</v>
      </c>
      <c r="J85" s="4" t="s">
        <v>1200</v>
      </c>
      <c r="K85" s="4" t="s">
        <v>1200</v>
      </c>
      <c r="L85" s="13" t="str">
        <f t="shared" si="33"/>
        <v>本文へのリンク</v>
      </c>
    </row>
    <row r="86" spans="1:12" ht="27">
      <c r="A86" s="3"/>
      <c r="B86" s="3" t="s">
        <v>3</v>
      </c>
      <c r="C86" s="15" t="s">
        <v>40</v>
      </c>
      <c r="D86" s="15" t="s">
        <v>41</v>
      </c>
      <c r="E86" s="15" t="s">
        <v>1209</v>
      </c>
      <c r="F86" s="15" t="s">
        <v>1212</v>
      </c>
      <c r="G86" s="16" t="s">
        <v>622</v>
      </c>
      <c r="H86" s="20" t="s">
        <v>1287</v>
      </c>
      <c r="I86" s="4" t="s">
        <v>1200</v>
      </c>
      <c r="J86" s="4">
        <v>854850</v>
      </c>
      <c r="K86" s="4" t="s">
        <v>1200</v>
      </c>
      <c r="L86" s="13" t="str">
        <f t="shared" ref="L86:L87" si="34">HYPERLINK("http://klibs1.kj.yamagata-u.ac.jp/mylimedio/search/search.do?keyword=%23ID%3D"&amp;J86,"OPAC")</f>
        <v>OPAC</v>
      </c>
    </row>
    <row r="87" spans="1:12" ht="27">
      <c r="A87" s="3"/>
      <c r="B87" s="3" t="s">
        <v>3</v>
      </c>
      <c r="C87" s="15" t="s">
        <v>42</v>
      </c>
      <c r="D87" s="15" t="s">
        <v>9</v>
      </c>
      <c r="E87" s="15" t="s">
        <v>1209</v>
      </c>
      <c r="F87" s="15" t="s">
        <v>1212</v>
      </c>
      <c r="G87" s="16" t="s">
        <v>488</v>
      </c>
      <c r="H87" s="20" t="s">
        <v>1287</v>
      </c>
      <c r="J87" s="4">
        <v>878951</v>
      </c>
      <c r="L87" s="13" t="str">
        <f t="shared" si="34"/>
        <v>OPAC</v>
      </c>
    </row>
    <row r="88" spans="1:12">
      <c r="A88" s="3"/>
      <c r="B88" s="3" t="s">
        <v>3</v>
      </c>
      <c r="C88" s="15" t="s">
        <v>43</v>
      </c>
      <c r="D88" s="15" t="s">
        <v>44</v>
      </c>
      <c r="E88" s="15" t="s">
        <v>1209</v>
      </c>
      <c r="F88" s="15" t="s">
        <v>1210</v>
      </c>
      <c r="G88" s="16" t="s">
        <v>623</v>
      </c>
      <c r="H88" s="20" t="s">
        <v>1287</v>
      </c>
      <c r="I88" s="4" t="s">
        <v>1225</v>
      </c>
      <c r="L88" s="13" t="str">
        <f t="shared" ref="L88:L89" si="35">HYPERLINK(I88,"本文へのリンク")</f>
        <v>本文へのリンク</v>
      </c>
    </row>
    <row r="89" spans="1:12">
      <c r="A89" s="3"/>
      <c r="B89" s="3" t="s">
        <v>3</v>
      </c>
      <c r="C89" s="15" t="s">
        <v>43</v>
      </c>
      <c r="D89" s="15" t="s">
        <v>44</v>
      </c>
      <c r="E89" s="15" t="s">
        <v>1209</v>
      </c>
      <c r="F89" s="15" t="s">
        <v>1210</v>
      </c>
      <c r="G89" s="16" t="s">
        <v>624</v>
      </c>
      <c r="H89" s="20" t="s">
        <v>1287</v>
      </c>
      <c r="I89" s="4" t="s">
        <v>1226</v>
      </c>
      <c r="L89" s="13" t="str">
        <f t="shared" si="35"/>
        <v>本文へのリンク</v>
      </c>
    </row>
    <row r="90" spans="1:12">
      <c r="A90" s="3"/>
      <c r="B90" s="3" t="s">
        <v>3</v>
      </c>
      <c r="C90" s="15" t="s">
        <v>43</v>
      </c>
      <c r="D90" s="15" t="s">
        <v>44</v>
      </c>
      <c r="E90" s="15" t="s">
        <v>1209</v>
      </c>
      <c r="F90" s="15" t="s">
        <v>1210</v>
      </c>
      <c r="G90" s="16" t="s">
        <v>625</v>
      </c>
      <c r="H90" s="15" t="s">
        <v>1286</v>
      </c>
    </row>
    <row r="91" spans="1:12">
      <c r="A91" s="3"/>
      <c r="B91" s="3" t="s">
        <v>3</v>
      </c>
      <c r="C91" s="15" t="s">
        <v>45</v>
      </c>
      <c r="D91" s="15" t="s">
        <v>46</v>
      </c>
      <c r="E91" s="15" t="s">
        <v>1209</v>
      </c>
      <c r="F91" s="15" t="s">
        <v>1210</v>
      </c>
      <c r="G91" s="16" t="s">
        <v>626</v>
      </c>
      <c r="H91" s="20" t="s">
        <v>1287</v>
      </c>
      <c r="I91" s="4" t="s">
        <v>1200</v>
      </c>
      <c r="J91" s="4">
        <v>874202</v>
      </c>
      <c r="K91" s="4" t="s">
        <v>1200</v>
      </c>
      <c r="L91" s="13" t="str">
        <f t="shared" ref="L91" si="36">HYPERLINK("http://klibs1.kj.yamagata-u.ac.jp/mylimedio/search/search.do?keyword=%23ID%3D"&amp;J91,"OPAC")</f>
        <v>OPAC</v>
      </c>
    </row>
    <row r="92" spans="1:12" ht="27">
      <c r="A92" s="3"/>
      <c r="B92" s="3" t="s">
        <v>3</v>
      </c>
      <c r="C92" s="15" t="s">
        <v>45</v>
      </c>
      <c r="D92" s="15" t="s">
        <v>46</v>
      </c>
      <c r="E92" s="15" t="s">
        <v>1209</v>
      </c>
      <c r="F92" s="15" t="s">
        <v>1210</v>
      </c>
      <c r="G92" s="16" t="s">
        <v>627</v>
      </c>
      <c r="H92" s="15" t="s">
        <v>1286</v>
      </c>
      <c r="I92" s="4" t="s">
        <v>1200</v>
      </c>
      <c r="J92" s="4" t="s">
        <v>1200</v>
      </c>
      <c r="K92" s="4" t="s">
        <v>1200</v>
      </c>
    </row>
    <row r="93" spans="1:12">
      <c r="A93" s="3"/>
      <c r="B93" s="3" t="s">
        <v>3</v>
      </c>
      <c r="C93" s="15" t="s">
        <v>45</v>
      </c>
      <c r="D93" s="15" t="s">
        <v>46</v>
      </c>
      <c r="E93" s="15" t="s">
        <v>1209</v>
      </c>
      <c r="F93" s="15" t="s">
        <v>1210</v>
      </c>
      <c r="G93" s="16" t="s">
        <v>628</v>
      </c>
      <c r="H93" s="20" t="s">
        <v>1287</v>
      </c>
      <c r="J93" s="4">
        <v>871631</v>
      </c>
      <c r="L93" s="13" t="str">
        <f t="shared" ref="L93" si="37">HYPERLINK("http://klibs1.kj.yamagata-u.ac.jp/mylimedio/search/search.do?keyword=%23ID%3D"&amp;J93,"OPAC")</f>
        <v>OPAC</v>
      </c>
    </row>
    <row r="94" spans="1:12" ht="27">
      <c r="A94" s="3"/>
      <c r="B94" s="3" t="s">
        <v>3</v>
      </c>
      <c r="C94" s="15" t="s">
        <v>47</v>
      </c>
      <c r="D94" s="15" t="s">
        <v>48</v>
      </c>
      <c r="E94" s="15" t="s">
        <v>1209</v>
      </c>
      <c r="F94" s="15" t="s">
        <v>1212</v>
      </c>
      <c r="G94" s="16" t="s">
        <v>629</v>
      </c>
      <c r="H94" s="20" t="s">
        <v>1287</v>
      </c>
      <c r="I94" s="4" t="s">
        <v>1202</v>
      </c>
      <c r="L94" s="13" t="str">
        <f>HYPERLINK(I94,"本文へのリンク")</f>
        <v>本文へのリンク</v>
      </c>
    </row>
    <row r="95" spans="1:12" ht="27">
      <c r="A95" s="3"/>
      <c r="B95" s="3" t="s">
        <v>3</v>
      </c>
      <c r="C95" s="15" t="s">
        <v>47</v>
      </c>
      <c r="D95" s="15" t="s">
        <v>48</v>
      </c>
      <c r="E95" s="15" t="s">
        <v>1209</v>
      </c>
      <c r="F95" s="15" t="s">
        <v>1212</v>
      </c>
      <c r="G95" s="16" t="s">
        <v>630</v>
      </c>
      <c r="H95" s="20" t="s">
        <v>1287</v>
      </c>
      <c r="I95" s="4" t="s">
        <v>1200</v>
      </c>
      <c r="J95" s="4">
        <v>138344</v>
      </c>
      <c r="K95" s="4" t="s">
        <v>1200</v>
      </c>
      <c r="L95" s="13" t="str">
        <f t="shared" ref="L95" si="38">HYPERLINK("http://klibs1.kj.yamagata-u.ac.jp/mylimedio/search/search.do?keyword=%23ID%3D"&amp;J95,"OPAC")</f>
        <v>OPAC</v>
      </c>
    </row>
    <row r="96" spans="1:12">
      <c r="A96" s="3"/>
      <c r="B96" s="3" t="s">
        <v>3</v>
      </c>
      <c r="C96" s="15" t="s">
        <v>49</v>
      </c>
      <c r="D96" s="15" t="s">
        <v>50</v>
      </c>
      <c r="E96" s="15" t="s">
        <v>1209</v>
      </c>
      <c r="F96" s="15" t="s">
        <v>1210</v>
      </c>
      <c r="G96" s="16" t="s">
        <v>489</v>
      </c>
      <c r="H96" s="20" t="s">
        <v>1287</v>
      </c>
      <c r="I96" s="4" t="s">
        <v>1202</v>
      </c>
      <c r="J96" s="4" t="s">
        <v>1200</v>
      </c>
      <c r="K96" s="4" t="s">
        <v>1200</v>
      </c>
      <c r="L96" s="13" t="str">
        <f t="shared" ref="L96:L97" si="39">HYPERLINK(I96,"本文へのリンク")</f>
        <v>本文へのリンク</v>
      </c>
    </row>
    <row r="97" spans="1:12" ht="27">
      <c r="A97" s="3"/>
      <c r="B97" s="3" t="s">
        <v>3</v>
      </c>
      <c r="C97" s="15" t="s">
        <v>51</v>
      </c>
      <c r="D97" s="15" t="s">
        <v>52</v>
      </c>
      <c r="E97" s="15" t="s">
        <v>1209</v>
      </c>
      <c r="F97" s="15" t="s">
        <v>1210</v>
      </c>
      <c r="G97" s="16" t="s">
        <v>631</v>
      </c>
      <c r="H97" s="20" t="s">
        <v>1287</v>
      </c>
      <c r="I97" s="4" t="s">
        <v>1201</v>
      </c>
      <c r="J97" s="4" t="s">
        <v>1200</v>
      </c>
      <c r="K97" s="4" t="s">
        <v>1200</v>
      </c>
      <c r="L97" s="13" t="str">
        <f t="shared" si="39"/>
        <v>本文へのリンク</v>
      </c>
    </row>
    <row r="98" spans="1:12" ht="27">
      <c r="A98" s="3"/>
      <c r="B98" s="3" t="s">
        <v>3</v>
      </c>
      <c r="C98" s="15" t="s">
        <v>51</v>
      </c>
      <c r="D98" s="15" t="s">
        <v>52</v>
      </c>
      <c r="E98" s="15" t="s">
        <v>1209</v>
      </c>
      <c r="F98" s="15" t="s">
        <v>1210</v>
      </c>
      <c r="G98" s="16" t="s">
        <v>632</v>
      </c>
      <c r="H98" s="20" t="s">
        <v>1287</v>
      </c>
      <c r="I98" s="4" t="s">
        <v>1200</v>
      </c>
      <c r="J98" s="4">
        <v>778831</v>
      </c>
      <c r="K98" s="4" t="s">
        <v>1200</v>
      </c>
      <c r="L98" s="13" t="str">
        <f t="shared" ref="L98:L102" si="40">HYPERLINK("http://klibs1.kj.yamagata-u.ac.jp/mylimedio/search/search.do?keyword=%23ID%3D"&amp;J98,"OPAC")</f>
        <v>OPAC</v>
      </c>
    </row>
    <row r="99" spans="1:12" ht="27">
      <c r="A99" s="3"/>
      <c r="B99" s="3" t="s">
        <v>3</v>
      </c>
      <c r="C99" s="15" t="s">
        <v>51</v>
      </c>
      <c r="D99" s="15" t="s">
        <v>52</v>
      </c>
      <c r="E99" s="15" t="s">
        <v>1209</v>
      </c>
      <c r="F99" s="15" t="s">
        <v>1210</v>
      </c>
      <c r="G99" s="16" t="s">
        <v>633</v>
      </c>
      <c r="H99" s="20" t="s">
        <v>1287</v>
      </c>
      <c r="I99" s="4" t="s">
        <v>1200</v>
      </c>
      <c r="J99" s="4">
        <v>868321</v>
      </c>
      <c r="K99" s="4" t="s">
        <v>1200</v>
      </c>
      <c r="L99" s="13" t="str">
        <f t="shared" si="40"/>
        <v>OPAC</v>
      </c>
    </row>
    <row r="100" spans="1:12" ht="27">
      <c r="A100" s="3"/>
      <c r="B100" s="3" t="s">
        <v>3</v>
      </c>
      <c r="C100" s="15" t="s">
        <v>51</v>
      </c>
      <c r="D100" s="15" t="s">
        <v>52</v>
      </c>
      <c r="E100" s="15" t="s">
        <v>1209</v>
      </c>
      <c r="F100" s="15" t="s">
        <v>1210</v>
      </c>
      <c r="G100" s="16" t="s">
        <v>634</v>
      </c>
      <c r="H100" s="20" t="s">
        <v>1287</v>
      </c>
      <c r="I100" s="4" t="s">
        <v>1200</v>
      </c>
      <c r="J100" s="4">
        <v>483954</v>
      </c>
      <c r="K100" s="4" t="s">
        <v>1200</v>
      </c>
      <c r="L100" s="13" t="str">
        <f t="shared" si="40"/>
        <v>OPAC</v>
      </c>
    </row>
    <row r="101" spans="1:12">
      <c r="A101" s="3"/>
      <c r="B101" s="3" t="s">
        <v>3</v>
      </c>
      <c r="C101" s="15" t="s">
        <v>51</v>
      </c>
      <c r="D101" s="15" t="s">
        <v>52</v>
      </c>
      <c r="E101" s="15" t="s">
        <v>1209</v>
      </c>
      <c r="F101" s="15" t="s">
        <v>1210</v>
      </c>
      <c r="G101" s="16" t="s">
        <v>635</v>
      </c>
      <c r="H101" s="20" t="s">
        <v>1287</v>
      </c>
      <c r="I101" s="4" t="s">
        <v>1200</v>
      </c>
      <c r="J101" s="4">
        <v>858376</v>
      </c>
      <c r="K101" s="4" t="s">
        <v>1200</v>
      </c>
      <c r="L101" s="13" t="str">
        <f t="shared" si="40"/>
        <v>OPAC</v>
      </c>
    </row>
    <row r="102" spans="1:12">
      <c r="A102" s="3"/>
      <c r="B102" s="3" t="s">
        <v>3</v>
      </c>
      <c r="C102" s="15" t="s">
        <v>51</v>
      </c>
      <c r="D102" s="15" t="s">
        <v>52</v>
      </c>
      <c r="E102" s="15" t="s">
        <v>1209</v>
      </c>
      <c r="F102" s="15" t="s">
        <v>1210</v>
      </c>
      <c r="G102" s="16" t="s">
        <v>636</v>
      </c>
      <c r="H102" s="20" t="s">
        <v>1287</v>
      </c>
      <c r="J102" s="4">
        <v>875035</v>
      </c>
      <c r="L102" s="13" t="str">
        <f t="shared" si="40"/>
        <v>OPAC</v>
      </c>
    </row>
    <row r="103" spans="1:12">
      <c r="A103" s="3"/>
      <c r="B103" s="3" t="s">
        <v>3</v>
      </c>
      <c r="C103" s="15" t="s">
        <v>53</v>
      </c>
      <c r="D103" s="15" t="s">
        <v>54</v>
      </c>
      <c r="E103" s="15" t="s">
        <v>1209</v>
      </c>
      <c r="F103" s="15" t="s">
        <v>1210</v>
      </c>
      <c r="G103" s="16" t="s">
        <v>637</v>
      </c>
      <c r="H103" s="20" t="s">
        <v>1287</v>
      </c>
      <c r="I103" s="4" t="s">
        <v>1202</v>
      </c>
      <c r="L103" s="13" t="str">
        <f>HYPERLINK(I103,"本文へのリンク")</f>
        <v>本文へのリンク</v>
      </c>
    </row>
    <row r="104" spans="1:12">
      <c r="A104" s="3"/>
      <c r="B104" s="3" t="s">
        <v>3</v>
      </c>
      <c r="C104" s="15" t="s">
        <v>53</v>
      </c>
      <c r="D104" s="15" t="s">
        <v>54</v>
      </c>
      <c r="E104" s="15" t="s">
        <v>1209</v>
      </c>
      <c r="F104" s="15" t="s">
        <v>1210</v>
      </c>
      <c r="G104" s="16" t="s">
        <v>638</v>
      </c>
      <c r="H104" s="20" t="s">
        <v>1287</v>
      </c>
      <c r="J104" s="4">
        <v>878971</v>
      </c>
      <c r="L104" s="13" t="str">
        <f t="shared" ref="L104" si="41">HYPERLINK("http://klibs1.kj.yamagata-u.ac.jp/mylimedio/search/search.do?keyword=%23ID%3D"&amp;J104,"OPAC")</f>
        <v>OPAC</v>
      </c>
    </row>
    <row r="105" spans="1:12">
      <c r="A105" s="3"/>
      <c r="B105" s="3" t="s">
        <v>3</v>
      </c>
      <c r="C105" s="15" t="s">
        <v>55</v>
      </c>
      <c r="D105" s="15" t="s">
        <v>44</v>
      </c>
      <c r="E105" s="15" t="s">
        <v>1209</v>
      </c>
      <c r="F105" s="15" t="s">
        <v>1210</v>
      </c>
      <c r="G105" s="16" t="s">
        <v>490</v>
      </c>
      <c r="H105" s="20" t="s">
        <v>1287</v>
      </c>
      <c r="I105" s="4" t="s">
        <v>1202</v>
      </c>
      <c r="L105" s="13" t="str">
        <f t="shared" ref="L105:L106" si="42">HYPERLINK(I105,"本文へのリンク")</f>
        <v>本文へのリンク</v>
      </c>
    </row>
    <row r="106" spans="1:12">
      <c r="A106" s="3"/>
      <c r="B106" s="3" t="s">
        <v>3</v>
      </c>
      <c r="C106" s="15" t="s">
        <v>56</v>
      </c>
      <c r="D106" s="15" t="s">
        <v>57</v>
      </c>
      <c r="E106" s="15" t="s">
        <v>1209</v>
      </c>
      <c r="F106" s="15" t="s">
        <v>1212</v>
      </c>
      <c r="G106" s="16" t="s">
        <v>639</v>
      </c>
      <c r="H106" s="20" t="s">
        <v>1287</v>
      </c>
      <c r="I106" s="4" t="s">
        <v>1202</v>
      </c>
      <c r="L106" s="13" t="str">
        <f t="shared" si="42"/>
        <v>本文へのリンク</v>
      </c>
    </row>
    <row r="107" spans="1:12">
      <c r="A107" s="3"/>
      <c r="B107" s="3" t="s">
        <v>3</v>
      </c>
      <c r="C107" s="15" t="s">
        <v>56</v>
      </c>
      <c r="D107" s="15" t="s">
        <v>57</v>
      </c>
      <c r="E107" s="15" t="s">
        <v>1209</v>
      </c>
      <c r="F107" s="15" t="s">
        <v>1212</v>
      </c>
      <c r="G107" s="16" t="s">
        <v>640</v>
      </c>
      <c r="H107" s="20" t="s">
        <v>1287</v>
      </c>
      <c r="J107" s="4">
        <v>878970</v>
      </c>
      <c r="L107" s="13" t="str">
        <f t="shared" ref="L107" si="43">HYPERLINK("http://klibs1.kj.yamagata-u.ac.jp/mylimedio/search/search.do?keyword=%23ID%3D"&amp;J107,"OPAC")</f>
        <v>OPAC</v>
      </c>
    </row>
    <row r="108" spans="1:12" ht="27">
      <c r="A108" s="3"/>
      <c r="B108" s="3" t="s">
        <v>3</v>
      </c>
      <c r="C108" s="15" t="s">
        <v>58</v>
      </c>
      <c r="D108" s="15" t="s">
        <v>52</v>
      </c>
      <c r="E108" s="15" t="s">
        <v>1209</v>
      </c>
      <c r="F108" s="15" t="s">
        <v>1212</v>
      </c>
      <c r="G108" s="16" t="s">
        <v>491</v>
      </c>
      <c r="H108" s="20" t="s">
        <v>1287</v>
      </c>
      <c r="I108" s="4" t="s">
        <v>1201</v>
      </c>
      <c r="J108" s="4" t="s">
        <v>1200</v>
      </c>
      <c r="K108" s="4" t="s">
        <v>1200</v>
      </c>
      <c r="L108" s="13" t="str">
        <f t="shared" ref="L108:L109" si="44">HYPERLINK(I108,"本文へのリンク")</f>
        <v>本文へのリンク</v>
      </c>
    </row>
    <row r="109" spans="1:12" ht="27">
      <c r="A109" s="3"/>
      <c r="B109" s="3" t="s">
        <v>3</v>
      </c>
      <c r="C109" s="15" t="s">
        <v>59</v>
      </c>
      <c r="D109" s="15" t="s">
        <v>60</v>
      </c>
      <c r="E109" s="15" t="s">
        <v>1209</v>
      </c>
      <c r="F109" s="15" t="s">
        <v>1212</v>
      </c>
      <c r="G109" s="16" t="s">
        <v>637</v>
      </c>
      <c r="H109" s="20" t="s">
        <v>1287</v>
      </c>
      <c r="I109" s="4" t="s">
        <v>1202</v>
      </c>
      <c r="L109" s="13" t="str">
        <f t="shared" si="44"/>
        <v>本文へのリンク</v>
      </c>
    </row>
    <row r="110" spans="1:12" ht="27">
      <c r="A110" s="3"/>
      <c r="B110" s="3" t="s">
        <v>3</v>
      </c>
      <c r="C110" s="15" t="s">
        <v>59</v>
      </c>
      <c r="D110" s="15" t="s">
        <v>60</v>
      </c>
      <c r="E110" s="15" t="s">
        <v>1209</v>
      </c>
      <c r="F110" s="15" t="s">
        <v>1212</v>
      </c>
      <c r="G110" s="16" t="s">
        <v>638</v>
      </c>
      <c r="H110" s="20" t="s">
        <v>1287</v>
      </c>
      <c r="J110" s="4">
        <v>878971</v>
      </c>
      <c r="L110" s="13" t="str">
        <f t="shared" ref="L110" si="45">HYPERLINK("http://klibs1.kj.yamagata-u.ac.jp/mylimedio/search/search.do?keyword=%23ID%3D"&amp;J110,"OPAC")</f>
        <v>OPAC</v>
      </c>
    </row>
    <row r="111" spans="1:12" ht="27">
      <c r="A111" s="3"/>
      <c r="B111" s="3" t="s">
        <v>3</v>
      </c>
      <c r="C111" s="15" t="s">
        <v>61</v>
      </c>
      <c r="D111" s="15" t="s">
        <v>62</v>
      </c>
      <c r="E111" s="15" t="s">
        <v>1209</v>
      </c>
      <c r="F111" s="15" t="s">
        <v>1212</v>
      </c>
      <c r="G111" s="16" t="s">
        <v>490</v>
      </c>
      <c r="H111" s="20" t="s">
        <v>1287</v>
      </c>
      <c r="I111" s="4" t="s">
        <v>1202</v>
      </c>
      <c r="L111" s="13" t="str">
        <f t="shared" ref="L111:L112" si="46">HYPERLINK(I111,"本文へのリンク")</f>
        <v>本文へのリンク</v>
      </c>
    </row>
    <row r="112" spans="1:12">
      <c r="A112" s="3"/>
      <c r="B112" s="3" t="s">
        <v>3</v>
      </c>
      <c r="C112" s="15" t="s">
        <v>63</v>
      </c>
      <c r="D112" s="15" t="s">
        <v>64</v>
      </c>
      <c r="E112" s="15" t="s">
        <v>1209</v>
      </c>
      <c r="F112" s="15" t="s">
        <v>1212</v>
      </c>
      <c r="G112" s="16" t="s">
        <v>641</v>
      </c>
      <c r="H112" s="20" t="s">
        <v>1287</v>
      </c>
      <c r="I112" s="4" t="s">
        <v>1201</v>
      </c>
      <c r="K112" s="4" t="s">
        <v>1200</v>
      </c>
      <c r="L112" s="13" t="str">
        <f t="shared" si="46"/>
        <v>本文へのリンク</v>
      </c>
    </row>
    <row r="113" spans="1:12">
      <c r="A113" s="3"/>
      <c r="B113" s="3" t="s">
        <v>3</v>
      </c>
      <c r="C113" s="15" t="s">
        <v>63</v>
      </c>
      <c r="D113" s="15" t="s">
        <v>64</v>
      </c>
      <c r="E113" s="15" t="s">
        <v>1209</v>
      </c>
      <c r="F113" s="15" t="s">
        <v>1212</v>
      </c>
      <c r="G113" s="16" t="s">
        <v>642</v>
      </c>
      <c r="H113" s="20" t="s">
        <v>1287</v>
      </c>
      <c r="I113" s="4" t="s">
        <v>1200</v>
      </c>
      <c r="J113" s="4">
        <v>835349</v>
      </c>
      <c r="K113" s="4" t="s">
        <v>1200</v>
      </c>
      <c r="L113" s="13" t="str">
        <f t="shared" ref="L113:L114" si="47">HYPERLINK("http://klibs1.kj.yamagata-u.ac.jp/mylimedio/search/search.do?keyword=%23ID%3D"&amp;J113,"OPAC")</f>
        <v>OPAC</v>
      </c>
    </row>
    <row r="114" spans="1:12">
      <c r="A114" s="3"/>
      <c r="B114" s="3" t="s">
        <v>3</v>
      </c>
      <c r="C114" s="15" t="s">
        <v>65</v>
      </c>
      <c r="D114" s="15" t="s">
        <v>66</v>
      </c>
      <c r="E114" s="15" t="s">
        <v>1209</v>
      </c>
      <c r="F114" s="15" t="s">
        <v>1212</v>
      </c>
      <c r="G114" s="16" t="s">
        <v>492</v>
      </c>
      <c r="H114" s="20" t="s">
        <v>1287</v>
      </c>
      <c r="I114" s="4" t="s">
        <v>1200</v>
      </c>
      <c r="J114" s="4">
        <v>787534</v>
      </c>
      <c r="K114" s="4" t="s">
        <v>1200</v>
      </c>
      <c r="L114" s="13" t="str">
        <f t="shared" si="47"/>
        <v>OPAC</v>
      </c>
    </row>
    <row r="115" spans="1:12" ht="40.5">
      <c r="A115" s="3"/>
      <c r="B115" s="3" t="s">
        <v>3</v>
      </c>
      <c r="C115" s="15" t="s">
        <v>67</v>
      </c>
      <c r="D115" s="15" t="s">
        <v>68</v>
      </c>
      <c r="E115" s="15" t="s">
        <v>1209</v>
      </c>
      <c r="F115" s="15" t="s">
        <v>1212</v>
      </c>
      <c r="G115" s="16" t="s">
        <v>643</v>
      </c>
      <c r="H115" s="20" t="s">
        <v>1287</v>
      </c>
      <c r="I115" s="4" t="s">
        <v>1202</v>
      </c>
      <c r="J115" s="4" t="s">
        <v>1200</v>
      </c>
      <c r="K115" s="4" t="s">
        <v>1200</v>
      </c>
      <c r="L115" s="13" t="str">
        <f t="shared" ref="L115:L117" si="48">HYPERLINK(I115,"本文へのリンク")</f>
        <v>本文へのリンク</v>
      </c>
    </row>
    <row r="116" spans="1:12" ht="40.5">
      <c r="A116" s="3"/>
      <c r="B116" s="3" t="s">
        <v>3</v>
      </c>
      <c r="C116" s="15" t="s">
        <v>67</v>
      </c>
      <c r="D116" s="15" t="s">
        <v>68</v>
      </c>
      <c r="E116" s="15" t="s">
        <v>1209</v>
      </c>
      <c r="F116" s="15" t="s">
        <v>1212</v>
      </c>
      <c r="G116" s="16" t="s">
        <v>644</v>
      </c>
      <c r="H116" s="20" t="s">
        <v>1287</v>
      </c>
      <c r="I116" s="4" t="s">
        <v>1234</v>
      </c>
      <c r="L116" s="13" t="str">
        <f t="shared" si="48"/>
        <v>本文へのリンク</v>
      </c>
    </row>
    <row r="117" spans="1:12">
      <c r="A117" s="3"/>
      <c r="B117" s="3" t="s">
        <v>3</v>
      </c>
      <c r="C117" s="15" t="s">
        <v>69</v>
      </c>
      <c r="D117" s="15" t="s">
        <v>70</v>
      </c>
      <c r="E117" s="15" t="s">
        <v>1209</v>
      </c>
      <c r="F117" s="15" t="s">
        <v>1212</v>
      </c>
      <c r="G117" s="16" t="s">
        <v>645</v>
      </c>
      <c r="H117" s="20" t="s">
        <v>1287</v>
      </c>
      <c r="I117" s="4" t="s">
        <v>1202</v>
      </c>
      <c r="J117" s="4" t="s">
        <v>1200</v>
      </c>
      <c r="K117" s="4" t="s">
        <v>1200</v>
      </c>
      <c r="L117" s="13" t="str">
        <f t="shared" si="48"/>
        <v>本文へのリンク</v>
      </c>
    </row>
    <row r="118" spans="1:12">
      <c r="A118" s="3"/>
      <c r="B118" s="3" t="s">
        <v>3</v>
      </c>
      <c r="C118" s="15" t="s">
        <v>69</v>
      </c>
      <c r="D118" s="15" t="s">
        <v>70</v>
      </c>
      <c r="E118" s="15" t="s">
        <v>1209</v>
      </c>
      <c r="F118" s="15" t="s">
        <v>1212</v>
      </c>
      <c r="G118" s="16" t="s">
        <v>646</v>
      </c>
      <c r="H118" s="20" t="s">
        <v>1287</v>
      </c>
      <c r="I118" s="4" t="s">
        <v>1200</v>
      </c>
      <c r="J118" s="4">
        <v>766476</v>
      </c>
      <c r="K118" s="4" t="s">
        <v>1200</v>
      </c>
      <c r="L118" s="13" t="str">
        <f t="shared" ref="L118:L121" si="49">HYPERLINK("http://klibs1.kj.yamagata-u.ac.jp/mylimedio/search/search.do?keyword=%23ID%3D"&amp;J118,"OPAC")</f>
        <v>OPAC</v>
      </c>
    </row>
    <row r="119" spans="1:12">
      <c r="A119" s="3"/>
      <c r="B119" s="3" t="s">
        <v>3</v>
      </c>
      <c r="C119" s="15" t="s">
        <v>69</v>
      </c>
      <c r="D119" s="15" t="s">
        <v>70</v>
      </c>
      <c r="E119" s="15" t="s">
        <v>1209</v>
      </c>
      <c r="F119" s="15" t="s">
        <v>1212</v>
      </c>
      <c r="G119" s="16" t="s">
        <v>647</v>
      </c>
      <c r="H119" s="20" t="s">
        <v>1287</v>
      </c>
      <c r="I119" s="4" t="s">
        <v>1200</v>
      </c>
      <c r="J119" s="4">
        <v>834559</v>
      </c>
      <c r="K119" s="4" t="s">
        <v>1200</v>
      </c>
      <c r="L119" s="13" t="str">
        <f t="shared" si="49"/>
        <v>OPAC</v>
      </c>
    </row>
    <row r="120" spans="1:12">
      <c r="A120" s="3"/>
      <c r="B120" s="3" t="s">
        <v>3</v>
      </c>
      <c r="C120" s="15" t="s">
        <v>71</v>
      </c>
      <c r="D120" s="15" t="s">
        <v>72</v>
      </c>
      <c r="E120" s="15" t="s">
        <v>1209</v>
      </c>
      <c r="F120" s="15" t="s">
        <v>1210</v>
      </c>
      <c r="G120" s="16" t="s">
        <v>648</v>
      </c>
      <c r="H120" s="20" t="s">
        <v>1287</v>
      </c>
      <c r="J120" s="4">
        <v>869601</v>
      </c>
      <c r="L120" s="13" t="str">
        <f t="shared" si="49"/>
        <v>OPAC</v>
      </c>
    </row>
    <row r="121" spans="1:12">
      <c r="A121" s="3"/>
      <c r="B121" s="3" t="s">
        <v>3</v>
      </c>
      <c r="C121" s="15" t="s">
        <v>71</v>
      </c>
      <c r="D121" s="15" t="s">
        <v>72</v>
      </c>
      <c r="E121" s="15" t="s">
        <v>1209</v>
      </c>
      <c r="F121" s="15" t="s">
        <v>1210</v>
      </c>
      <c r="G121" s="16" t="s">
        <v>649</v>
      </c>
      <c r="H121" s="20" t="s">
        <v>1287</v>
      </c>
      <c r="J121" s="4">
        <v>204579</v>
      </c>
      <c r="L121" s="13" t="str">
        <f t="shared" si="49"/>
        <v>OPAC</v>
      </c>
    </row>
    <row r="122" spans="1:12" ht="27">
      <c r="A122" s="3"/>
      <c r="B122" s="3" t="s">
        <v>3</v>
      </c>
      <c r="C122" s="15" t="s">
        <v>73</v>
      </c>
      <c r="D122" s="15" t="s">
        <v>74</v>
      </c>
      <c r="E122" s="15" t="s">
        <v>1209</v>
      </c>
      <c r="F122" s="15" t="s">
        <v>1210</v>
      </c>
      <c r="G122" s="16" t="s">
        <v>75</v>
      </c>
      <c r="H122" s="20" t="s">
        <v>1287</v>
      </c>
      <c r="I122" s="4" t="s">
        <v>1229</v>
      </c>
      <c r="L122" s="13" t="str">
        <f>HYPERLINK(I122,"本文へのリンク")</f>
        <v>本文へのリンク</v>
      </c>
    </row>
    <row r="123" spans="1:12">
      <c r="A123" s="3"/>
      <c r="B123" s="3" t="s">
        <v>3</v>
      </c>
      <c r="C123" s="15" t="s">
        <v>76</v>
      </c>
      <c r="D123" s="15" t="s">
        <v>77</v>
      </c>
      <c r="E123" s="15" t="s">
        <v>1209</v>
      </c>
      <c r="F123" s="15" t="s">
        <v>1210</v>
      </c>
      <c r="G123" s="16" t="s">
        <v>650</v>
      </c>
      <c r="H123" s="20" t="s">
        <v>1287</v>
      </c>
      <c r="I123" s="4" t="s">
        <v>1200</v>
      </c>
      <c r="J123" s="4">
        <v>859857</v>
      </c>
      <c r="K123" s="4" t="s">
        <v>1200</v>
      </c>
      <c r="L123" s="13" t="str">
        <f t="shared" ref="L123:L125" si="50">HYPERLINK("http://klibs1.kj.yamagata-u.ac.jp/mylimedio/search/search.do?keyword=%23ID%3D"&amp;J123,"OPAC")</f>
        <v>OPAC</v>
      </c>
    </row>
    <row r="124" spans="1:12">
      <c r="A124" s="3"/>
      <c r="B124" s="3" t="s">
        <v>3</v>
      </c>
      <c r="C124" s="15" t="s">
        <v>76</v>
      </c>
      <c r="D124" s="15" t="s">
        <v>77</v>
      </c>
      <c r="E124" s="15" t="s">
        <v>1209</v>
      </c>
      <c r="F124" s="15" t="s">
        <v>1210</v>
      </c>
      <c r="G124" s="16" t="s">
        <v>651</v>
      </c>
      <c r="H124" s="20" t="s">
        <v>1287</v>
      </c>
      <c r="I124" s="4" t="s">
        <v>1200</v>
      </c>
      <c r="J124" s="4">
        <v>854479</v>
      </c>
      <c r="K124" s="4" t="s">
        <v>1200</v>
      </c>
      <c r="L124" s="13" t="str">
        <f t="shared" si="50"/>
        <v>OPAC</v>
      </c>
    </row>
    <row r="125" spans="1:12" ht="27">
      <c r="A125" s="3"/>
      <c r="B125" s="3" t="s">
        <v>3</v>
      </c>
      <c r="C125" s="15" t="s">
        <v>76</v>
      </c>
      <c r="D125" s="15" t="s">
        <v>77</v>
      </c>
      <c r="E125" s="15" t="s">
        <v>1209</v>
      </c>
      <c r="F125" s="15" t="s">
        <v>1210</v>
      </c>
      <c r="G125" s="16" t="s">
        <v>652</v>
      </c>
      <c r="H125" s="20" t="s">
        <v>1287</v>
      </c>
      <c r="I125" s="4" t="s">
        <v>1200</v>
      </c>
      <c r="J125" s="4">
        <v>854803</v>
      </c>
      <c r="K125" s="4" t="s">
        <v>1200</v>
      </c>
      <c r="L125" s="13" t="str">
        <f t="shared" si="50"/>
        <v>OPAC</v>
      </c>
    </row>
    <row r="126" spans="1:12">
      <c r="A126" s="3"/>
      <c r="B126" s="3" t="s">
        <v>3</v>
      </c>
      <c r="C126" s="15" t="s">
        <v>76</v>
      </c>
      <c r="D126" s="15" t="s">
        <v>77</v>
      </c>
      <c r="E126" s="15" t="s">
        <v>1209</v>
      </c>
      <c r="F126" s="15" t="s">
        <v>1210</v>
      </c>
      <c r="G126" s="16" t="s">
        <v>653</v>
      </c>
      <c r="H126" s="15" t="s">
        <v>1286</v>
      </c>
      <c r="I126" s="4" t="s">
        <v>1200</v>
      </c>
      <c r="J126" s="4" t="s">
        <v>1200</v>
      </c>
      <c r="K126" s="4" t="s">
        <v>1200</v>
      </c>
    </row>
    <row r="127" spans="1:12">
      <c r="A127" s="3"/>
      <c r="B127" s="3" t="s">
        <v>3</v>
      </c>
      <c r="C127" s="15" t="s">
        <v>76</v>
      </c>
      <c r="D127" s="15" t="s">
        <v>77</v>
      </c>
      <c r="E127" s="15" t="s">
        <v>1209</v>
      </c>
      <c r="F127" s="15" t="s">
        <v>1210</v>
      </c>
      <c r="G127" s="16" t="s">
        <v>654</v>
      </c>
      <c r="H127" s="20" t="s">
        <v>1287</v>
      </c>
      <c r="I127" s="4" t="s">
        <v>1200</v>
      </c>
      <c r="J127" s="4">
        <v>854478</v>
      </c>
      <c r="K127" s="4" t="s">
        <v>1200</v>
      </c>
      <c r="L127" s="13" t="str">
        <f t="shared" ref="L127:L131" si="51">HYPERLINK("http://klibs1.kj.yamagata-u.ac.jp/mylimedio/search/search.do?keyword=%23ID%3D"&amp;J127,"OPAC")</f>
        <v>OPAC</v>
      </c>
    </row>
    <row r="128" spans="1:12">
      <c r="A128" s="3"/>
      <c r="B128" s="3" t="s">
        <v>3</v>
      </c>
      <c r="C128" s="15" t="s">
        <v>76</v>
      </c>
      <c r="D128" s="15" t="s">
        <v>77</v>
      </c>
      <c r="E128" s="15" t="s">
        <v>1209</v>
      </c>
      <c r="F128" s="15" t="s">
        <v>1210</v>
      </c>
      <c r="G128" s="16" t="s">
        <v>655</v>
      </c>
      <c r="H128" s="20" t="s">
        <v>1287</v>
      </c>
      <c r="J128" s="4">
        <v>854662</v>
      </c>
      <c r="L128" s="13" t="str">
        <f t="shared" si="51"/>
        <v>OPAC</v>
      </c>
    </row>
    <row r="129" spans="1:12">
      <c r="A129" s="3"/>
      <c r="B129" s="3" t="s">
        <v>3</v>
      </c>
      <c r="C129" s="15" t="s">
        <v>78</v>
      </c>
      <c r="D129" s="15" t="s">
        <v>72</v>
      </c>
      <c r="E129" s="15" t="s">
        <v>1209</v>
      </c>
      <c r="F129" s="15" t="s">
        <v>1210</v>
      </c>
      <c r="G129" s="16" t="s">
        <v>656</v>
      </c>
      <c r="H129" s="20" t="s">
        <v>1287</v>
      </c>
      <c r="J129" s="4">
        <v>869607</v>
      </c>
      <c r="L129" s="13" t="str">
        <f t="shared" si="51"/>
        <v>OPAC</v>
      </c>
    </row>
    <row r="130" spans="1:12">
      <c r="A130" s="3"/>
      <c r="B130" s="3" t="s">
        <v>3</v>
      </c>
      <c r="C130" s="15" t="s">
        <v>78</v>
      </c>
      <c r="D130" s="15" t="s">
        <v>72</v>
      </c>
      <c r="E130" s="15" t="s">
        <v>1209</v>
      </c>
      <c r="F130" s="15" t="s">
        <v>1210</v>
      </c>
      <c r="G130" s="16" t="s">
        <v>657</v>
      </c>
      <c r="H130" s="20" t="s">
        <v>1287</v>
      </c>
      <c r="J130" s="4">
        <v>869597</v>
      </c>
      <c r="L130" s="13" t="str">
        <f t="shared" si="51"/>
        <v>OPAC</v>
      </c>
    </row>
    <row r="131" spans="1:12" ht="27">
      <c r="A131" s="3"/>
      <c r="B131" s="3" t="s">
        <v>3</v>
      </c>
      <c r="C131" s="15" t="s">
        <v>79</v>
      </c>
      <c r="D131" s="15" t="s">
        <v>80</v>
      </c>
      <c r="E131" s="15" t="s">
        <v>1209</v>
      </c>
      <c r="F131" s="15" t="s">
        <v>1210</v>
      </c>
      <c r="G131" s="16" t="s">
        <v>493</v>
      </c>
      <c r="H131" s="20" t="s">
        <v>1287</v>
      </c>
      <c r="J131" s="4">
        <v>686757</v>
      </c>
      <c r="L131" s="13" t="str">
        <f t="shared" si="51"/>
        <v>OPAC</v>
      </c>
    </row>
    <row r="132" spans="1:12">
      <c r="A132" s="3"/>
      <c r="B132" s="3" t="s">
        <v>3</v>
      </c>
      <c r="C132" s="15" t="s">
        <v>81</v>
      </c>
      <c r="D132" s="15" t="s">
        <v>50</v>
      </c>
      <c r="E132" s="15" t="s">
        <v>1209</v>
      </c>
      <c r="F132" s="15" t="s">
        <v>1210</v>
      </c>
      <c r="G132" s="16" t="s">
        <v>658</v>
      </c>
      <c r="H132" s="20" t="s">
        <v>1287</v>
      </c>
      <c r="I132" s="4" t="s">
        <v>1233</v>
      </c>
      <c r="L132" s="13" t="str">
        <f t="shared" ref="L132:L133" si="52">HYPERLINK(I132,"本文へのリンク")</f>
        <v>本文へのリンク</v>
      </c>
    </row>
    <row r="133" spans="1:12">
      <c r="A133" s="3"/>
      <c r="B133" s="3" t="s">
        <v>3</v>
      </c>
      <c r="C133" s="15" t="s">
        <v>81</v>
      </c>
      <c r="D133" s="15" t="s">
        <v>50</v>
      </c>
      <c r="E133" s="15" t="s">
        <v>1209</v>
      </c>
      <c r="F133" s="15" t="s">
        <v>1210</v>
      </c>
      <c r="G133" s="16" t="s">
        <v>659</v>
      </c>
      <c r="H133" s="20" t="s">
        <v>1287</v>
      </c>
      <c r="I133" s="4" t="s">
        <v>1250</v>
      </c>
      <c r="L133" s="13" t="str">
        <f t="shared" si="52"/>
        <v>本文へのリンク</v>
      </c>
    </row>
    <row r="134" spans="1:12" ht="27">
      <c r="A134" s="3"/>
      <c r="B134" s="3" t="s">
        <v>3</v>
      </c>
      <c r="C134" s="15" t="s">
        <v>83</v>
      </c>
      <c r="D134" s="15" t="s">
        <v>84</v>
      </c>
      <c r="E134" s="15" t="s">
        <v>1209</v>
      </c>
      <c r="F134" s="15" t="s">
        <v>1210</v>
      </c>
      <c r="G134" s="16" t="s">
        <v>519</v>
      </c>
      <c r="H134" s="20" t="s">
        <v>1287</v>
      </c>
      <c r="J134" s="4">
        <v>873984</v>
      </c>
      <c r="L134" s="13" t="str">
        <f t="shared" ref="L134:L167" si="53">HYPERLINK("http://klibs1.kj.yamagata-u.ac.jp/mylimedio/search/search.do?keyword=%23ID%3D"&amp;J134,"OPAC")</f>
        <v>OPAC</v>
      </c>
    </row>
    <row r="135" spans="1:12">
      <c r="A135" s="3"/>
      <c r="B135" s="3" t="s">
        <v>3</v>
      </c>
      <c r="C135" s="15" t="s">
        <v>83</v>
      </c>
      <c r="D135" s="15" t="s">
        <v>84</v>
      </c>
      <c r="E135" s="15" t="s">
        <v>1209</v>
      </c>
      <c r="F135" s="15" t="s">
        <v>1210</v>
      </c>
      <c r="G135" s="16" t="s">
        <v>660</v>
      </c>
      <c r="H135" s="20" t="s">
        <v>1287</v>
      </c>
      <c r="I135" s="4" t="s">
        <v>1200</v>
      </c>
      <c r="J135" s="4">
        <v>764897</v>
      </c>
      <c r="K135" s="4" t="s">
        <v>1200</v>
      </c>
      <c r="L135" s="13" t="str">
        <f t="shared" si="53"/>
        <v>OPAC</v>
      </c>
    </row>
    <row r="136" spans="1:12">
      <c r="A136" s="3"/>
      <c r="B136" s="3" t="s">
        <v>3</v>
      </c>
      <c r="C136" s="15" t="s">
        <v>85</v>
      </c>
      <c r="D136" s="15" t="s">
        <v>84</v>
      </c>
      <c r="E136" s="15" t="s">
        <v>1209</v>
      </c>
      <c r="F136" s="15" t="s">
        <v>1212</v>
      </c>
      <c r="G136" s="16" t="s">
        <v>494</v>
      </c>
      <c r="H136" s="20" t="s">
        <v>1287</v>
      </c>
      <c r="I136" s="4" t="s">
        <v>1200</v>
      </c>
      <c r="J136" s="4">
        <v>869658</v>
      </c>
      <c r="K136" s="4" t="s">
        <v>1200</v>
      </c>
      <c r="L136" s="13" t="str">
        <f t="shared" si="53"/>
        <v>OPAC</v>
      </c>
    </row>
    <row r="137" spans="1:12" ht="27">
      <c r="A137" s="3"/>
      <c r="B137" s="3" t="s">
        <v>3</v>
      </c>
      <c r="C137" s="15" t="s">
        <v>86</v>
      </c>
      <c r="D137" s="15" t="s">
        <v>87</v>
      </c>
      <c r="E137" s="15" t="s">
        <v>1209</v>
      </c>
      <c r="F137" s="15" t="s">
        <v>1210</v>
      </c>
      <c r="G137" s="16" t="s">
        <v>661</v>
      </c>
      <c r="H137" s="20" t="s">
        <v>1287</v>
      </c>
      <c r="I137" s="4" t="s">
        <v>1200</v>
      </c>
      <c r="J137" s="4">
        <v>779684</v>
      </c>
      <c r="K137" s="4" t="s">
        <v>1200</v>
      </c>
      <c r="L137" s="13" t="str">
        <f t="shared" si="53"/>
        <v>OPAC</v>
      </c>
    </row>
    <row r="138" spans="1:12" ht="27">
      <c r="A138" s="3"/>
      <c r="B138" s="3" t="s">
        <v>3</v>
      </c>
      <c r="C138" s="15" t="s">
        <v>86</v>
      </c>
      <c r="D138" s="15" t="s">
        <v>87</v>
      </c>
      <c r="E138" s="15" t="s">
        <v>1209</v>
      </c>
      <c r="F138" s="15" t="s">
        <v>1210</v>
      </c>
      <c r="G138" s="16" t="s">
        <v>662</v>
      </c>
      <c r="H138" s="20" t="s">
        <v>1287</v>
      </c>
      <c r="I138" s="4" t="s">
        <v>1200</v>
      </c>
      <c r="J138" s="4">
        <v>764613</v>
      </c>
      <c r="K138" s="4" t="s">
        <v>1200</v>
      </c>
      <c r="L138" s="13" t="str">
        <f t="shared" si="53"/>
        <v>OPAC</v>
      </c>
    </row>
    <row r="139" spans="1:12" ht="27">
      <c r="A139" s="3"/>
      <c r="B139" s="3" t="s">
        <v>3</v>
      </c>
      <c r="C139" s="15" t="s">
        <v>86</v>
      </c>
      <c r="D139" s="15" t="s">
        <v>87</v>
      </c>
      <c r="E139" s="15" t="s">
        <v>1209</v>
      </c>
      <c r="F139" s="15" t="s">
        <v>1210</v>
      </c>
      <c r="G139" s="16" t="s">
        <v>663</v>
      </c>
      <c r="H139" s="20" t="s">
        <v>1287</v>
      </c>
      <c r="I139" s="4" t="s">
        <v>1200</v>
      </c>
      <c r="J139" s="4">
        <v>764583</v>
      </c>
      <c r="K139" s="4" t="s">
        <v>1200</v>
      </c>
      <c r="L139" s="13" t="str">
        <f t="shared" si="53"/>
        <v>OPAC</v>
      </c>
    </row>
    <row r="140" spans="1:12" ht="27">
      <c r="A140" s="3"/>
      <c r="B140" s="3" t="s">
        <v>3</v>
      </c>
      <c r="C140" s="15" t="s">
        <v>86</v>
      </c>
      <c r="D140" s="15" t="s">
        <v>87</v>
      </c>
      <c r="E140" s="15" t="s">
        <v>1209</v>
      </c>
      <c r="F140" s="15" t="s">
        <v>1210</v>
      </c>
      <c r="G140" s="16" t="s">
        <v>664</v>
      </c>
      <c r="H140" s="20" t="s">
        <v>1287</v>
      </c>
      <c r="J140" s="4">
        <v>862474</v>
      </c>
      <c r="L140" s="13" t="str">
        <f t="shared" si="53"/>
        <v>OPAC</v>
      </c>
    </row>
    <row r="141" spans="1:12" ht="27">
      <c r="A141" s="3"/>
      <c r="B141" s="3" t="s">
        <v>3</v>
      </c>
      <c r="C141" s="15" t="s">
        <v>86</v>
      </c>
      <c r="D141" s="15" t="s">
        <v>87</v>
      </c>
      <c r="E141" s="15" t="s">
        <v>1209</v>
      </c>
      <c r="F141" s="15" t="s">
        <v>1210</v>
      </c>
      <c r="G141" s="16" t="s">
        <v>665</v>
      </c>
      <c r="H141" s="20" t="s">
        <v>1287</v>
      </c>
      <c r="I141" s="4" t="s">
        <v>1200</v>
      </c>
      <c r="J141" s="4">
        <v>852499</v>
      </c>
      <c r="K141" s="4" t="s">
        <v>1200</v>
      </c>
      <c r="L141" s="13" t="str">
        <f t="shared" si="53"/>
        <v>OPAC</v>
      </c>
    </row>
    <row r="142" spans="1:12" ht="27">
      <c r="A142" s="3"/>
      <c r="B142" s="3" t="s">
        <v>3</v>
      </c>
      <c r="C142" s="15" t="s">
        <v>86</v>
      </c>
      <c r="D142" s="15" t="s">
        <v>87</v>
      </c>
      <c r="E142" s="15" t="s">
        <v>1209</v>
      </c>
      <c r="F142" s="15" t="s">
        <v>1210</v>
      </c>
      <c r="G142" s="16" t="s">
        <v>666</v>
      </c>
      <c r="H142" s="20" t="s">
        <v>1287</v>
      </c>
      <c r="I142" s="4" t="s">
        <v>1200</v>
      </c>
      <c r="J142" s="4">
        <v>862475</v>
      </c>
      <c r="K142" s="4" t="s">
        <v>1200</v>
      </c>
      <c r="L142" s="13" t="str">
        <f t="shared" si="53"/>
        <v>OPAC</v>
      </c>
    </row>
    <row r="143" spans="1:12" ht="27">
      <c r="A143" s="3"/>
      <c r="B143" s="3" t="s">
        <v>3</v>
      </c>
      <c r="C143" s="15" t="s">
        <v>86</v>
      </c>
      <c r="D143" s="15" t="s">
        <v>87</v>
      </c>
      <c r="E143" s="15" t="s">
        <v>1209</v>
      </c>
      <c r="F143" s="15" t="s">
        <v>1210</v>
      </c>
      <c r="G143" s="16" t="s">
        <v>667</v>
      </c>
      <c r="H143" s="20" t="s">
        <v>1287</v>
      </c>
      <c r="I143" s="4" t="s">
        <v>1200</v>
      </c>
      <c r="J143" s="4">
        <v>764779</v>
      </c>
      <c r="K143" s="4" t="s">
        <v>1200</v>
      </c>
      <c r="L143" s="13" t="str">
        <f t="shared" si="53"/>
        <v>OPAC</v>
      </c>
    </row>
    <row r="144" spans="1:12" ht="27">
      <c r="A144" s="3"/>
      <c r="B144" s="3" t="s">
        <v>3</v>
      </c>
      <c r="C144" s="15" t="s">
        <v>86</v>
      </c>
      <c r="D144" s="15" t="s">
        <v>87</v>
      </c>
      <c r="E144" s="15" t="s">
        <v>1209</v>
      </c>
      <c r="F144" s="15" t="s">
        <v>1210</v>
      </c>
      <c r="G144" s="16" t="s">
        <v>668</v>
      </c>
      <c r="H144" s="20" t="s">
        <v>1287</v>
      </c>
      <c r="I144" s="4" t="s">
        <v>1200</v>
      </c>
      <c r="J144" s="4">
        <v>837566</v>
      </c>
      <c r="K144" s="4" t="s">
        <v>1200</v>
      </c>
      <c r="L144" s="13" t="str">
        <f t="shared" si="53"/>
        <v>OPAC</v>
      </c>
    </row>
    <row r="145" spans="1:12" ht="27">
      <c r="A145" s="3"/>
      <c r="B145" s="3" t="s">
        <v>3</v>
      </c>
      <c r="C145" s="15" t="s">
        <v>86</v>
      </c>
      <c r="D145" s="15" t="s">
        <v>87</v>
      </c>
      <c r="E145" s="15" t="s">
        <v>1209</v>
      </c>
      <c r="F145" s="15" t="s">
        <v>1210</v>
      </c>
      <c r="G145" s="16" t="s">
        <v>669</v>
      </c>
      <c r="H145" s="20" t="s">
        <v>1287</v>
      </c>
      <c r="I145" s="4" t="s">
        <v>1200</v>
      </c>
      <c r="J145" s="4">
        <v>764966</v>
      </c>
      <c r="K145" s="4" t="s">
        <v>1200</v>
      </c>
      <c r="L145" s="13" t="str">
        <f t="shared" si="53"/>
        <v>OPAC</v>
      </c>
    </row>
    <row r="146" spans="1:12" ht="27">
      <c r="A146" s="3"/>
      <c r="B146" s="3" t="s">
        <v>3</v>
      </c>
      <c r="C146" s="15" t="s">
        <v>86</v>
      </c>
      <c r="D146" s="15" t="s">
        <v>87</v>
      </c>
      <c r="E146" s="15" t="s">
        <v>1209</v>
      </c>
      <c r="F146" s="15" t="s">
        <v>1210</v>
      </c>
      <c r="G146" s="16" t="s">
        <v>670</v>
      </c>
      <c r="H146" s="20" t="s">
        <v>1287</v>
      </c>
      <c r="I146" s="4" t="s">
        <v>1200</v>
      </c>
      <c r="J146" s="4">
        <v>764967</v>
      </c>
      <c r="K146" s="4" t="s">
        <v>1200</v>
      </c>
      <c r="L146" s="13" t="str">
        <f t="shared" si="53"/>
        <v>OPAC</v>
      </c>
    </row>
    <row r="147" spans="1:12" ht="27">
      <c r="A147" s="3"/>
      <c r="B147" s="3" t="s">
        <v>3</v>
      </c>
      <c r="C147" s="15" t="s">
        <v>86</v>
      </c>
      <c r="D147" s="15" t="s">
        <v>87</v>
      </c>
      <c r="E147" s="15" t="s">
        <v>1209</v>
      </c>
      <c r="F147" s="15" t="s">
        <v>1210</v>
      </c>
      <c r="G147" s="16" t="s">
        <v>671</v>
      </c>
      <c r="H147" s="20" t="s">
        <v>1287</v>
      </c>
      <c r="I147" s="4" t="s">
        <v>1200</v>
      </c>
      <c r="J147" s="4">
        <v>837567</v>
      </c>
      <c r="K147" s="4" t="s">
        <v>1200</v>
      </c>
      <c r="L147" s="13" t="str">
        <f t="shared" si="53"/>
        <v>OPAC</v>
      </c>
    </row>
    <row r="148" spans="1:12" ht="27">
      <c r="A148" s="3"/>
      <c r="B148" s="3" t="s">
        <v>3</v>
      </c>
      <c r="C148" s="15" t="s">
        <v>86</v>
      </c>
      <c r="D148" s="15" t="s">
        <v>87</v>
      </c>
      <c r="E148" s="15" t="s">
        <v>1209</v>
      </c>
      <c r="F148" s="15" t="s">
        <v>1210</v>
      </c>
      <c r="G148" s="16" t="s">
        <v>672</v>
      </c>
      <c r="H148" s="20" t="s">
        <v>1287</v>
      </c>
      <c r="I148" s="4" t="s">
        <v>1200</v>
      </c>
      <c r="J148" s="4">
        <v>765146</v>
      </c>
      <c r="K148" s="4" t="s">
        <v>1200</v>
      </c>
      <c r="L148" s="13" t="str">
        <f t="shared" si="53"/>
        <v>OPAC</v>
      </c>
    </row>
    <row r="149" spans="1:12" ht="27">
      <c r="A149" s="3"/>
      <c r="B149" s="3" t="s">
        <v>3</v>
      </c>
      <c r="C149" s="15" t="s">
        <v>86</v>
      </c>
      <c r="D149" s="15" t="s">
        <v>87</v>
      </c>
      <c r="E149" s="15" t="s">
        <v>1209</v>
      </c>
      <c r="F149" s="15" t="s">
        <v>1210</v>
      </c>
      <c r="G149" s="16" t="s">
        <v>673</v>
      </c>
      <c r="H149" s="20" t="s">
        <v>1287</v>
      </c>
      <c r="I149" s="4" t="s">
        <v>1200</v>
      </c>
      <c r="J149" s="4">
        <v>852141</v>
      </c>
      <c r="K149" s="4" t="s">
        <v>1200</v>
      </c>
      <c r="L149" s="13" t="str">
        <f t="shared" si="53"/>
        <v>OPAC</v>
      </c>
    </row>
    <row r="150" spans="1:12" ht="27">
      <c r="A150" s="3"/>
      <c r="B150" s="3" t="s">
        <v>3</v>
      </c>
      <c r="C150" s="15" t="s">
        <v>86</v>
      </c>
      <c r="D150" s="15" t="s">
        <v>87</v>
      </c>
      <c r="E150" s="15" t="s">
        <v>1209</v>
      </c>
      <c r="F150" s="15" t="s">
        <v>1210</v>
      </c>
      <c r="G150" s="16" t="s">
        <v>674</v>
      </c>
      <c r="H150" s="20" t="s">
        <v>1287</v>
      </c>
      <c r="I150" s="4" t="s">
        <v>1200</v>
      </c>
      <c r="J150" s="4">
        <v>279486</v>
      </c>
      <c r="K150" s="4" t="s">
        <v>1200</v>
      </c>
      <c r="L150" s="13" t="str">
        <f t="shared" si="53"/>
        <v>OPAC</v>
      </c>
    </row>
    <row r="151" spans="1:12" ht="27">
      <c r="A151" s="3"/>
      <c r="B151" s="3" t="s">
        <v>3</v>
      </c>
      <c r="C151" s="15" t="s">
        <v>86</v>
      </c>
      <c r="D151" s="15" t="s">
        <v>87</v>
      </c>
      <c r="E151" s="15" t="s">
        <v>1209</v>
      </c>
      <c r="F151" s="15" t="s">
        <v>1210</v>
      </c>
      <c r="G151" s="16" t="s">
        <v>675</v>
      </c>
      <c r="H151" s="20" t="s">
        <v>1287</v>
      </c>
      <c r="I151" s="4" t="s">
        <v>1200</v>
      </c>
      <c r="J151" s="4">
        <v>852141</v>
      </c>
      <c r="K151" s="4" t="s">
        <v>1200</v>
      </c>
      <c r="L151" s="13" t="str">
        <f t="shared" si="53"/>
        <v>OPAC</v>
      </c>
    </row>
    <row r="152" spans="1:12" ht="27">
      <c r="A152" s="3"/>
      <c r="B152" s="3" t="s">
        <v>3</v>
      </c>
      <c r="C152" s="15" t="s">
        <v>86</v>
      </c>
      <c r="D152" s="15" t="s">
        <v>87</v>
      </c>
      <c r="E152" s="15" t="s">
        <v>1209</v>
      </c>
      <c r="F152" s="15" t="s">
        <v>1210</v>
      </c>
      <c r="G152" s="16" t="s">
        <v>676</v>
      </c>
      <c r="H152" s="20" t="s">
        <v>1287</v>
      </c>
      <c r="I152" s="4" t="s">
        <v>1200</v>
      </c>
      <c r="J152" s="4">
        <v>309248</v>
      </c>
      <c r="K152" s="4" t="s">
        <v>1200</v>
      </c>
      <c r="L152" s="13" t="str">
        <f t="shared" si="53"/>
        <v>OPAC</v>
      </c>
    </row>
    <row r="153" spans="1:12">
      <c r="A153" s="3"/>
      <c r="B153" s="3" t="s">
        <v>3</v>
      </c>
      <c r="C153" s="15" t="s">
        <v>88</v>
      </c>
      <c r="D153" s="15" t="s">
        <v>21</v>
      </c>
      <c r="E153" s="15" t="s">
        <v>1209</v>
      </c>
      <c r="F153" s="15" t="s">
        <v>1212</v>
      </c>
      <c r="G153" s="16" t="s">
        <v>495</v>
      </c>
      <c r="H153" s="20" t="s">
        <v>1287</v>
      </c>
      <c r="I153" s="4" t="s">
        <v>1200</v>
      </c>
      <c r="J153" s="4">
        <v>222974</v>
      </c>
      <c r="K153" s="4" t="s">
        <v>1200</v>
      </c>
      <c r="L153" s="13" t="str">
        <f t="shared" si="53"/>
        <v>OPAC</v>
      </c>
    </row>
    <row r="154" spans="1:12" ht="27">
      <c r="A154" s="3"/>
      <c r="B154" s="3" t="s">
        <v>3</v>
      </c>
      <c r="C154" s="15" t="s">
        <v>89</v>
      </c>
      <c r="D154" s="15" t="s">
        <v>90</v>
      </c>
      <c r="E154" s="15" t="s">
        <v>1209</v>
      </c>
      <c r="F154" s="15" t="s">
        <v>1212</v>
      </c>
      <c r="G154" s="16" t="s">
        <v>91</v>
      </c>
      <c r="H154" s="20" t="s">
        <v>1287</v>
      </c>
      <c r="J154" s="4">
        <v>179868</v>
      </c>
      <c r="L154" s="13" t="str">
        <f t="shared" si="53"/>
        <v>OPAC</v>
      </c>
    </row>
    <row r="155" spans="1:12">
      <c r="A155" s="3"/>
      <c r="B155" s="3" t="s">
        <v>3</v>
      </c>
      <c r="C155" s="15" t="s">
        <v>92</v>
      </c>
      <c r="D155" s="15" t="s">
        <v>77</v>
      </c>
      <c r="E155" s="15" t="s">
        <v>1209</v>
      </c>
      <c r="F155" s="15" t="s">
        <v>1212</v>
      </c>
      <c r="G155" s="16" t="s">
        <v>677</v>
      </c>
      <c r="H155" s="20" t="s">
        <v>1287</v>
      </c>
      <c r="J155" s="4">
        <v>482202</v>
      </c>
      <c r="L155" s="13" t="str">
        <f t="shared" si="53"/>
        <v>OPAC</v>
      </c>
    </row>
    <row r="156" spans="1:12">
      <c r="A156" s="3"/>
      <c r="B156" s="3" t="s">
        <v>3</v>
      </c>
      <c r="C156" s="15" t="s">
        <v>92</v>
      </c>
      <c r="D156" s="15" t="s">
        <v>77</v>
      </c>
      <c r="E156" s="15" t="s">
        <v>1209</v>
      </c>
      <c r="F156" s="15" t="s">
        <v>1212</v>
      </c>
      <c r="G156" s="16" t="s">
        <v>678</v>
      </c>
      <c r="H156" s="20" t="s">
        <v>1287</v>
      </c>
      <c r="J156" s="4">
        <v>738995</v>
      </c>
      <c r="L156" s="13" t="str">
        <f t="shared" si="53"/>
        <v>OPAC</v>
      </c>
    </row>
    <row r="157" spans="1:12">
      <c r="A157" s="3"/>
      <c r="B157" s="3" t="s">
        <v>3</v>
      </c>
      <c r="C157" s="15" t="s">
        <v>92</v>
      </c>
      <c r="D157" s="15" t="s">
        <v>77</v>
      </c>
      <c r="E157" s="15" t="s">
        <v>1209</v>
      </c>
      <c r="F157" s="15" t="s">
        <v>1212</v>
      </c>
      <c r="G157" s="16" t="s">
        <v>679</v>
      </c>
      <c r="H157" s="20" t="s">
        <v>1287</v>
      </c>
      <c r="I157" s="4" t="s">
        <v>1200</v>
      </c>
      <c r="J157" s="4">
        <v>140812</v>
      </c>
      <c r="K157" s="4" t="s">
        <v>1200</v>
      </c>
      <c r="L157" s="13" t="str">
        <f t="shared" si="53"/>
        <v>OPAC</v>
      </c>
    </row>
    <row r="158" spans="1:12">
      <c r="A158" s="3"/>
      <c r="B158" s="3" t="s">
        <v>3</v>
      </c>
      <c r="C158" s="15" t="s">
        <v>92</v>
      </c>
      <c r="D158" s="15" t="s">
        <v>77</v>
      </c>
      <c r="E158" s="15" t="s">
        <v>1209</v>
      </c>
      <c r="F158" s="15" t="s">
        <v>1212</v>
      </c>
      <c r="G158" s="16" t="s">
        <v>680</v>
      </c>
      <c r="H158" s="20" t="s">
        <v>1287</v>
      </c>
      <c r="I158" s="4" t="s">
        <v>1200</v>
      </c>
      <c r="J158" s="4">
        <v>483189</v>
      </c>
      <c r="K158" s="4" t="s">
        <v>1200</v>
      </c>
      <c r="L158" s="13" t="str">
        <f t="shared" si="53"/>
        <v>OPAC</v>
      </c>
    </row>
    <row r="159" spans="1:12">
      <c r="A159" s="3"/>
      <c r="B159" s="3" t="s">
        <v>3</v>
      </c>
      <c r="C159" s="15" t="s">
        <v>92</v>
      </c>
      <c r="D159" s="15" t="s">
        <v>77</v>
      </c>
      <c r="E159" s="15" t="s">
        <v>1209</v>
      </c>
      <c r="F159" s="15" t="s">
        <v>1212</v>
      </c>
      <c r="G159" s="16" t="s">
        <v>681</v>
      </c>
      <c r="H159" s="20" t="s">
        <v>1287</v>
      </c>
      <c r="I159" s="4" t="s">
        <v>1200</v>
      </c>
      <c r="J159" s="4">
        <v>745532</v>
      </c>
      <c r="K159" s="4" t="s">
        <v>1200</v>
      </c>
      <c r="L159" s="13" t="str">
        <f t="shared" si="53"/>
        <v>OPAC</v>
      </c>
    </row>
    <row r="160" spans="1:12">
      <c r="A160" s="3"/>
      <c r="B160" s="3" t="s">
        <v>3</v>
      </c>
      <c r="C160" s="15" t="s">
        <v>93</v>
      </c>
      <c r="D160" s="15" t="s">
        <v>94</v>
      </c>
      <c r="E160" s="15" t="s">
        <v>1209</v>
      </c>
      <c r="F160" s="15" t="s">
        <v>1210</v>
      </c>
      <c r="G160" s="16" t="s">
        <v>682</v>
      </c>
      <c r="H160" s="20" t="s">
        <v>1287</v>
      </c>
      <c r="J160" s="4">
        <v>879210</v>
      </c>
      <c r="L160" s="13" t="str">
        <f t="shared" si="53"/>
        <v>OPAC</v>
      </c>
    </row>
    <row r="161" spans="1:12" ht="40.5">
      <c r="A161" s="3"/>
      <c r="B161" s="3" t="s">
        <v>3</v>
      </c>
      <c r="C161" s="15" t="s">
        <v>93</v>
      </c>
      <c r="D161" s="15" t="s">
        <v>94</v>
      </c>
      <c r="E161" s="15" t="s">
        <v>1209</v>
      </c>
      <c r="F161" s="15" t="s">
        <v>1210</v>
      </c>
      <c r="G161" s="16" t="s">
        <v>683</v>
      </c>
      <c r="H161" s="20" t="s">
        <v>1287</v>
      </c>
      <c r="J161" s="4">
        <v>879222</v>
      </c>
      <c r="L161" s="13" t="str">
        <f t="shared" si="53"/>
        <v>OPAC</v>
      </c>
    </row>
    <row r="162" spans="1:12">
      <c r="A162" s="3"/>
      <c r="B162" s="3" t="s">
        <v>3</v>
      </c>
      <c r="C162" s="15" t="s">
        <v>93</v>
      </c>
      <c r="D162" s="15" t="s">
        <v>94</v>
      </c>
      <c r="E162" s="15" t="s">
        <v>1209</v>
      </c>
      <c r="F162" s="15" t="s">
        <v>1210</v>
      </c>
      <c r="G162" s="16" t="s">
        <v>626</v>
      </c>
      <c r="H162" s="20" t="s">
        <v>1287</v>
      </c>
      <c r="I162" s="4" t="s">
        <v>1200</v>
      </c>
      <c r="J162" s="4">
        <v>874202</v>
      </c>
      <c r="K162" s="4" t="s">
        <v>1200</v>
      </c>
      <c r="L162" s="13" t="str">
        <f t="shared" si="53"/>
        <v>OPAC</v>
      </c>
    </row>
    <row r="163" spans="1:12">
      <c r="A163" s="3"/>
      <c r="B163" s="3" t="s">
        <v>3</v>
      </c>
      <c r="C163" s="15" t="s">
        <v>93</v>
      </c>
      <c r="D163" s="15" t="s">
        <v>94</v>
      </c>
      <c r="E163" s="15" t="s">
        <v>1209</v>
      </c>
      <c r="F163" s="15" t="s">
        <v>1210</v>
      </c>
      <c r="G163" s="16" t="s">
        <v>684</v>
      </c>
      <c r="H163" s="20" t="s">
        <v>1287</v>
      </c>
      <c r="I163" s="4" t="s">
        <v>1200</v>
      </c>
      <c r="J163" s="4">
        <v>861161</v>
      </c>
      <c r="K163" s="4" t="s">
        <v>1200</v>
      </c>
      <c r="L163" s="13" t="str">
        <f t="shared" si="53"/>
        <v>OPAC</v>
      </c>
    </row>
    <row r="164" spans="1:12" ht="27">
      <c r="A164" s="3"/>
      <c r="B164" s="3" t="s">
        <v>3</v>
      </c>
      <c r="C164" s="15" t="s">
        <v>93</v>
      </c>
      <c r="D164" s="15" t="s">
        <v>94</v>
      </c>
      <c r="E164" s="15" t="s">
        <v>1209</v>
      </c>
      <c r="F164" s="15" t="s">
        <v>1210</v>
      </c>
      <c r="G164" s="16" t="s">
        <v>685</v>
      </c>
      <c r="H164" s="20" t="s">
        <v>1287</v>
      </c>
      <c r="I164" s="4" t="s">
        <v>1200</v>
      </c>
      <c r="J164" s="4">
        <v>869801</v>
      </c>
      <c r="K164" s="4" t="s">
        <v>1200</v>
      </c>
      <c r="L164" s="13" t="str">
        <f t="shared" si="53"/>
        <v>OPAC</v>
      </c>
    </row>
    <row r="165" spans="1:12">
      <c r="A165" s="3"/>
      <c r="B165" s="3" t="s">
        <v>3</v>
      </c>
      <c r="C165" s="15" t="s">
        <v>95</v>
      </c>
      <c r="D165" s="15" t="s">
        <v>96</v>
      </c>
      <c r="E165" s="15" t="s">
        <v>1209</v>
      </c>
      <c r="F165" s="15" t="s">
        <v>1212</v>
      </c>
      <c r="G165" s="16" t="s">
        <v>686</v>
      </c>
      <c r="H165" s="20" t="s">
        <v>1287</v>
      </c>
      <c r="I165" s="4" t="s">
        <v>1200</v>
      </c>
      <c r="J165" s="4">
        <v>854861</v>
      </c>
      <c r="K165" s="4" t="s">
        <v>1200</v>
      </c>
      <c r="L165" s="13" t="str">
        <f t="shared" si="53"/>
        <v>OPAC</v>
      </c>
    </row>
    <row r="166" spans="1:12">
      <c r="A166" s="3"/>
      <c r="B166" s="3" t="s">
        <v>3</v>
      </c>
      <c r="C166" s="15" t="s">
        <v>95</v>
      </c>
      <c r="D166" s="15" t="s">
        <v>96</v>
      </c>
      <c r="E166" s="15" t="s">
        <v>1209</v>
      </c>
      <c r="F166" s="15" t="s">
        <v>1212</v>
      </c>
      <c r="G166" s="16" t="s">
        <v>687</v>
      </c>
      <c r="H166" s="20" t="s">
        <v>1287</v>
      </c>
      <c r="I166" s="4" t="s">
        <v>1200</v>
      </c>
      <c r="J166" s="4">
        <v>633192</v>
      </c>
      <c r="K166" s="4" t="s">
        <v>1200</v>
      </c>
      <c r="L166" s="13" t="str">
        <f t="shared" si="53"/>
        <v>OPAC</v>
      </c>
    </row>
    <row r="167" spans="1:12" ht="27">
      <c r="A167" s="3"/>
      <c r="B167" s="3" t="s">
        <v>3</v>
      </c>
      <c r="C167" s="15" t="s">
        <v>95</v>
      </c>
      <c r="D167" s="15" t="s">
        <v>96</v>
      </c>
      <c r="E167" s="15" t="s">
        <v>1209</v>
      </c>
      <c r="F167" s="15" t="s">
        <v>1212</v>
      </c>
      <c r="G167" s="16" t="s">
        <v>688</v>
      </c>
      <c r="H167" s="20" t="s">
        <v>1287</v>
      </c>
      <c r="I167" s="4" t="s">
        <v>1200</v>
      </c>
      <c r="J167" s="4">
        <v>833365</v>
      </c>
      <c r="K167" s="4" t="s">
        <v>1200</v>
      </c>
      <c r="L167" s="13" t="str">
        <f t="shared" si="53"/>
        <v>OPAC</v>
      </c>
    </row>
    <row r="168" spans="1:12">
      <c r="A168" s="3"/>
      <c r="B168" s="3" t="s">
        <v>3</v>
      </c>
      <c r="C168" s="15" t="s">
        <v>97</v>
      </c>
      <c r="D168" s="15" t="s">
        <v>98</v>
      </c>
      <c r="E168" s="15" t="s">
        <v>1209</v>
      </c>
      <c r="F168" s="15" t="s">
        <v>1212</v>
      </c>
      <c r="G168" s="16" t="s">
        <v>496</v>
      </c>
      <c r="H168" s="20" t="s">
        <v>1287</v>
      </c>
      <c r="I168" s="4" t="s">
        <v>1200</v>
      </c>
      <c r="J168" s="4">
        <v>769839</v>
      </c>
      <c r="K168" s="4">
        <v>5</v>
      </c>
      <c r="L168" s="13" t="str">
        <f>HYPERLINK("http://klibs1.kj.yamagata-u.ac.jp/mylimedio/search/search.do?keyword=%23ID%3D"&amp;J168,"医学部図書館に所蔵あり")</f>
        <v>医学部図書館に所蔵あり</v>
      </c>
    </row>
    <row r="169" spans="1:12">
      <c r="A169" s="3"/>
      <c r="B169" s="3" t="s">
        <v>3</v>
      </c>
      <c r="C169" s="15" t="s">
        <v>99</v>
      </c>
      <c r="D169" s="15" t="s">
        <v>100</v>
      </c>
      <c r="E169" s="15" t="s">
        <v>1209</v>
      </c>
      <c r="F169" s="15" t="s">
        <v>1210</v>
      </c>
      <c r="G169" s="16" t="s">
        <v>689</v>
      </c>
      <c r="H169" s="20" t="s">
        <v>1287</v>
      </c>
      <c r="I169" s="4" t="s">
        <v>1200</v>
      </c>
      <c r="J169" s="4">
        <v>868483</v>
      </c>
      <c r="K169" s="4" t="s">
        <v>1200</v>
      </c>
      <c r="L169" s="13" t="str">
        <f t="shared" ref="L169:L171" si="54">HYPERLINK("http://klibs1.kj.yamagata-u.ac.jp/mylimedio/search/search.do?keyword=%23ID%3D"&amp;J169,"OPAC")</f>
        <v>OPAC</v>
      </c>
    </row>
    <row r="170" spans="1:12">
      <c r="A170" s="3"/>
      <c r="B170" s="3" t="s">
        <v>3</v>
      </c>
      <c r="C170" s="15" t="s">
        <v>99</v>
      </c>
      <c r="D170" s="15" t="s">
        <v>100</v>
      </c>
      <c r="E170" s="15" t="s">
        <v>1209</v>
      </c>
      <c r="F170" s="15" t="s">
        <v>1210</v>
      </c>
      <c r="G170" s="16" t="s">
        <v>690</v>
      </c>
      <c r="H170" s="20" t="s">
        <v>1287</v>
      </c>
      <c r="J170" s="4">
        <v>556735</v>
      </c>
      <c r="L170" s="13" t="str">
        <f t="shared" si="54"/>
        <v>OPAC</v>
      </c>
    </row>
    <row r="171" spans="1:12">
      <c r="A171" s="3"/>
      <c r="B171" s="3" t="s">
        <v>3</v>
      </c>
      <c r="C171" s="15" t="s">
        <v>99</v>
      </c>
      <c r="D171" s="15" t="s">
        <v>100</v>
      </c>
      <c r="E171" s="15" t="s">
        <v>1209</v>
      </c>
      <c r="F171" s="15" t="s">
        <v>1210</v>
      </c>
      <c r="G171" s="16" t="s">
        <v>691</v>
      </c>
      <c r="H171" s="20" t="s">
        <v>1287</v>
      </c>
      <c r="J171" s="4">
        <v>480620</v>
      </c>
      <c r="L171" s="13" t="str">
        <f t="shared" si="54"/>
        <v>OPAC</v>
      </c>
    </row>
    <row r="172" spans="1:12">
      <c r="A172" s="3"/>
      <c r="B172" s="3" t="s">
        <v>3</v>
      </c>
      <c r="C172" s="15" t="s">
        <v>101</v>
      </c>
      <c r="D172" s="15" t="s">
        <v>102</v>
      </c>
      <c r="E172" s="15" t="s">
        <v>1209</v>
      </c>
      <c r="F172" s="15" t="s">
        <v>1210</v>
      </c>
      <c r="G172" s="16" t="s">
        <v>692</v>
      </c>
      <c r="H172" s="20" t="s">
        <v>1287</v>
      </c>
      <c r="I172" s="4" t="s">
        <v>1232</v>
      </c>
      <c r="L172" s="13" t="str">
        <f>HYPERLINK(I172,"本文へのリンク")</f>
        <v>本文へのリンク</v>
      </c>
    </row>
    <row r="173" spans="1:12" ht="40.5">
      <c r="A173" s="3"/>
      <c r="B173" s="3" t="s">
        <v>3</v>
      </c>
      <c r="C173" s="15" t="s">
        <v>101</v>
      </c>
      <c r="D173" s="15" t="s">
        <v>102</v>
      </c>
      <c r="E173" s="15" t="s">
        <v>1209</v>
      </c>
      <c r="F173" s="15" t="s">
        <v>1210</v>
      </c>
      <c r="G173" s="16" t="s">
        <v>693</v>
      </c>
      <c r="H173" s="20" t="s">
        <v>1287</v>
      </c>
      <c r="J173" s="4">
        <v>878987</v>
      </c>
      <c r="L173" s="13" t="str">
        <f t="shared" ref="L173:L176" si="55">HYPERLINK("http://klibs1.kj.yamagata-u.ac.jp/mylimedio/search/search.do?keyword=%23ID%3D"&amp;J173,"OPAC")</f>
        <v>OPAC</v>
      </c>
    </row>
    <row r="174" spans="1:12" ht="27">
      <c r="A174" s="3"/>
      <c r="B174" s="3" t="s">
        <v>3</v>
      </c>
      <c r="C174" s="15" t="s">
        <v>103</v>
      </c>
      <c r="D174" s="15" t="s">
        <v>104</v>
      </c>
      <c r="E174" s="15" t="s">
        <v>1214</v>
      </c>
      <c r="F174" s="15" t="s">
        <v>1210</v>
      </c>
      <c r="G174" s="16" t="s">
        <v>694</v>
      </c>
      <c r="H174" s="20" t="s">
        <v>1287</v>
      </c>
      <c r="J174" s="4">
        <v>778921</v>
      </c>
      <c r="L174" s="13" t="str">
        <f t="shared" si="55"/>
        <v>OPAC</v>
      </c>
    </row>
    <row r="175" spans="1:12" ht="27">
      <c r="A175" s="3"/>
      <c r="B175" s="3" t="s">
        <v>3</v>
      </c>
      <c r="C175" s="15" t="s">
        <v>103</v>
      </c>
      <c r="D175" s="15" t="s">
        <v>104</v>
      </c>
      <c r="E175" s="15" t="s">
        <v>1214</v>
      </c>
      <c r="F175" s="15" t="s">
        <v>1210</v>
      </c>
      <c r="G175" s="16" t="s">
        <v>695</v>
      </c>
      <c r="H175" s="20" t="s">
        <v>1287</v>
      </c>
      <c r="J175" s="4">
        <v>750213</v>
      </c>
      <c r="L175" s="13" t="str">
        <f t="shared" si="55"/>
        <v>OPAC</v>
      </c>
    </row>
    <row r="176" spans="1:12">
      <c r="A176" s="3"/>
      <c r="B176" s="3" t="s">
        <v>3</v>
      </c>
      <c r="C176" s="15" t="s">
        <v>105</v>
      </c>
      <c r="D176" s="15" t="s">
        <v>106</v>
      </c>
      <c r="E176" s="15" t="s">
        <v>1209</v>
      </c>
      <c r="F176" s="15" t="s">
        <v>1210</v>
      </c>
      <c r="G176" s="16" t="s">
        <v>696</v>
      </c>
      <c r="H176" s="20" t="s">
        <v>1287</v>
      </c>
      <c r="J176" s="4">
        <v>879184</v>
      </c>
      <c r="L176" s="13" t="str">
        <f t="shared" si="55"/>
        <v>OPAC</v>
      </c>
    </row>
    <row r="177" spans="1:12">
      <c r="A177" s="3"/>
      <c r="B177" s="3" t="s">
        <v>3</v>
      </c>
      <c r="C177" s="15" t="s">
        <v>105</v>
      </c>
      <c r="D177" s="15" t="s">
        <v>106</v>
      </c>
      <c r="E177" s="15" t="s">
        <v>1209</v>
      </c>
      <c r="F177" s="15" t="s">
        <v>1210</v>
      </c>
      <c r="G177" s="16" t="s">
        <v>697</v>
      </c>
      <c r="H177" s="15" t="s">
        <v>1286</v>
      </c>
    </row>
    <row r="178" spans="1:12">
      <c r="A178" s="3"/>
      <c r="B178" s="3" t="s">
        <v>3</v>
      </c>
      <c r="C178" s="15" t="s">
        <v>105</v>
      </c>
      <c r="D178" s="15" t="s">
        <v>106</v>
      </c>
      <c r="E178" s="15" t="s">
        <v>1209</v>
      </c>
      <c r="F178" s="15" t="s">
        <v>1210</v>
      </c>
      <c r="G178" s="16" t="s">
        <v>698</v>
      </c>
      <c r="H178" s="20" t="s">
        <v>1287</v>
      </c>
      <c r="I178" s="4" t="s">
        <v>1200</v>
      </c>
      <c r="J178" s="4">
        <v>843512</v>
      </c>
      <c r="K178" s="4" t="s">
        <v>1200</v>
      </c>
      <c r="L178" s="13" t="str">
        <f t="shared" ref="L178:L183" si="56">HYPERLINK("http://klibs1.kj.yamagata-u.ac.jp/mylimedio/search/search.do?keyword=%23ID%3D"&amp;J178,"OPAC")</f>
        <v>OPAC</v>
      </c>
    </row>
    <row r="179" spans="1:12" ht="27">
      <c r="A179" s="3"/>
      <c r="B179" s="3" t="s">
        <v>3</v>
      </c>
      <c r="C179" s="15" t="s">
        <v>107</v>
      </c>
      <c r="D179" s="15" t="s">
        <v>108</v>
      </c>
      <c r="E179" s="15" t="s">
        <v>1209</v>
      </c>
      <c r="F179" s="15" t="s">
        <v>1210</v>
      </c>
      <c r="G179" s="16" t="s">
        <v>109</v>
      </c>
      <c r="H179" s="20" t="s">
        <v>1287</v>
      </c>
      <c r="I179" s="4" t="s">
        <v>1200</v>
      </c>
      <c r="J179" s="4">
        <v>869600</v>
      </c>
      <c r="K179" s="4" t="s">
        <v>1200</v>
      </c>
      <c r="L179" s="13" t="str">
        <f t="shared" si="56"/>
        <v>OPAC</v>
      </c>
    </row>
    <row r="180" spans="1:12">
      <c r="A180" s="3"/>
      <c r="B180" s="3" t="s">
        <v>3</v>
      </c>
      <c r="C180" s="15" t="s">
        <v>110</v>
      </c>
      <c r="D180" s="15" t="s">
        <v>111</v>
      </c>
      <c r="E180" s="15" t="s">
        <v>1209</v>
      </c>
      <c r="F180" s="15" t="s">
        <v>1212</v>
      </c>
      <c r="G180" s="16" t="s">
        <v>699</v>
      </c>
      <c r="H180" s="20" t="s">
        <v>1287</v>
      </c>
      <c r="I180" s="4" t="s">
        <v>1200</v>
      </c>
      <c r="J180" s="4">
        <v>70446</v>
      </c>
      <c r="K180" s="4" t="s">
        <v>1200</v>
      </c>
      <c r="L180" s="13" t="str">
        <f t="shared" si="56"/>
        <v>OPAC</v>
      </c>
    </row>
    <row r="181" spans="1:12">
      <c r="A181" s="3"/>
      <c r="B181" s="3" t="s">
        <v>3</v>
      </c>
      <c r="C181" s="15" t="s">
        <v>110</v>
      </c>
      <c r="D181" s="15" t="s">
        <v>111</v>
      </c>
      <c r="E181" s="15" t="s">
        <v>1209</v>
      </c>
      <c r="F181" s="15" t="s">
        <v>1212</v>
      </c>
      <c r="G181" s="16" t="s">
        <v>700</v>
      </c>
      <c r="H181" s="20" t="s">
        <v>1287</v>
      </c>
      <c r="I181" s="4" t="s">
        <v>1200</v>
      </c>
      <c r="J181" s="4">
        <v>779577</v>
      </c>
      <c r="K181" s="4" t="s">
        <v>1200</v>
      </c>
      <c r="L181" s="13" t="str">
        <f t="shared" si="56"/>
        <v>OPAC</v>
      </c>
    </row>
    <row r="182" spans="1:12" ht="27">
      <c r="A182" s="3"/>
      <c r="B182" s="3" t="s">
        <v>3</v>
      </c>
      <c r="C182" s="15" t="s">
        <v>112</v>
      </c>
      <c r="D182" s="15" t="s">
        <v>113</v>
      </c>
      <c r="E182" s="15" t="s">
        <v>1209</v>
      </c>
      <c r="F182" s="15" t="s">
        <v>1212</v>
      </c>
      <c r="G182" s="16" t="s">
        <v>701</v>
      </c>
      <c r="H182" s="20" t="s">
        <v>1287</v>
      </c>
      <c r="J182" s="4">
        <v>131586</v>
      </c>
      <c r="L182" s="13" t="str">
        <f t="shared" si="56"/>
        <v>OPAC</v>
      </c>
    </row>
    <row r="183" spans="1:12">
      <c r="A183" s="3"/>
      <c r="B183" s="3" t="s">
        <v>3</v>
      </c>
      <c r="C183" s="15" t="s">
        <v>112</v>
      </c>
      <c r="D183" s="15" t="s">
        <v>113</v>
      </c>
      <c r="E183" s="15" t="s">
        <v>1209</v>
      </c>
      <c r="F183" s="15" t="s">
        <v>1212</v>
      </c>
      <c r="G183" s="16" t="s">
        <v>702</v>
      </c>
      <c r="H183" s="20" t="s">
        <v>1287</v>
      </c>
      <c r="J183" s="4">
        <v>156594</v>
      </c>
      <c r="L183" s="13" t="str">
        <f t="shared" si="56"/>
        <v>OPAC</v>
      </c>
    </row>
    <row r="184" spans="1:12">
      <c r="A184" s="3"/>
      <c r="B184" s="3" t="s">
        <v>3</v>
      </c>
      <c r="C184" s="15" t="s">
        <v>112</v>
      </c>
      <c r="D184" s="15" t="s">
        <v>113</v>
      </c>
      <c r="E184" s="15" t="s">
        <v>1209</v>
      </c>
      <c r="F184" s="15" t="s">
        <v>1212</v>
      </c>
      <c r="G184" s="16" t="s">
        <v>703</v>
      </c>
      <c r="H184" s="15" t="s">
        <v>1286</v>
      </c>
    </row>
    <row r="185" spans="1:12">
      <c r="A185" s="3"/>
      <c r="B185" s="3" t="s">
        <v>3</v>
      </c>
      <c r="C185" s="15" t="s">
        <v>114</v>
      </c>
      <c r="D185" s="15" t="s">
        <v>115</v>
      </c>
      <c r="E185" s="15" t="s">
        <v>1209</v>
      </c>
      <c r="F185" s="15" t="s">
        <v>1210</v>
      </c>
      <c r="G185" s="16" t="s">
        <v>497</v>
      </c>
      <c r="H185" s="20" t="s">
        <v>1287</v>
      </c>
      <c r="I185" s="4" t="s">
        <v>1200</v>
      </c>
      <c r="J185" s="4">
        <v>795355</v>
      </c>
      <c r="K185" s="4" t="s">
        <v>1200</v>
      </c>
      <c r="L185" s="13" t="str">
        <f t="shared" ref="L185:L203" si="57">HYPERLINK("http://klibs1.kj.yamagata-u.ac.jp/mylimedio/search/search.do?keyword=%23ID%3D"&amp;J185,"OPAC")</f>
        <v>OPAC</v>
      </c>
    </row>
    <row r="186" spans="1:12" ht="27">
      <c r="A186" s="3"/>
      <c r="B186" s="3" t="s">
        <v>3</v>
      </c>
      <c r="C186" s="15" t="s">
        <v>116</v>
      </c>
      <c r="D186" s="15" t="s">
        <v>117</v>
      </c>
      <c r="E186" s="15" t="s">
        <v>1209</v>
      </c>
      <c r="F186" s="15" t="s">
        <v>1210</v>
      </c>
      <c r="G186" s="16" t="s">
        <v>704</v>
      </c>
      <c r="H186" s="20" t="s">
        <v>1287</v>
      </c>
      <c r="I186" s="4" t="s">
        <v>1200</v>
      </c>
      <c r="J186" s="4">
        <v>738371</v>
      </c>
      <c r="K186" s="4" t="s">
        <v>1200</v>
      </c>
      <c r="L186" s="13" t="str">
        <f t="shared" si="57"/>
        <v>OPAC</v>
      </c>
    </row>
    <row r="187" spans="1:12">
      <c r="A187" s="3"/>
      <c r="B187" s="3" t="s">
        <v>3</v>
      </c>
      <c r="C187" s="15" t="s">
        <v>116</v>
      </c>
      <c r="D187" s="15" t="s">
        <v>117</v>
      </c>
      <c r="E187" s="15" t="s">
        <v>1209</v>
      </c>
      <c r="F187" s="15" t="s">
        <v>1210</v>
      </c>
      <c r="G187" s="16" t="s">
        <v>705</v>
      </c>
      <c r="H187" s="20" t="s">
        <v>1287</v>
      </c>
      <c r="J187" s="4">
        <v>738282</v>
      </c>
      <c r="L187" s="13" t="str">
        <f t="shared" si="57"/>
        <v>OPAC</v>
      </c>
    </row>
    <row r="188" spans="1:12">
      <c r="A188" s="3"/>
      <c r="B188" s="3" t="s">
        <v>3</v>
      </c>
      <c r="C188" s="15" t="s">
        <v>116</v>
      </c>
      <c r="D188" s="15" t="s">
        <v>117</v>
      </c>
      <c r="E188" s="15" t="s">
        <v>1209</v>
      </c>
      <c r="F188" s="15" t="s">
        <v>1210</v>
      </c>
      <c r="G188" s="16" t="s">
        <v>706</v>
      </c>
      <c r="H188" s="20" t="s">
        <v>1287</v>
      </c>
      <c r="J188" s="4">
        <v>793022</v>
      </c>
      <c r="L188" s="13" t="str">
        <f t="shared" si="57"/>
        <v>OPAC</v>
      </c>
    </row>
    <row r="189" spans="1:12">
      <c r="A189" s="3"/>
      <c r="B189" s="3" t="s">
        <v>3</v>
      </c>
      <c r="C189" s="15" t="s">
        <v>118</v>
      </c>
      <c r="D189" s="15" t="s">
        <v>113</v>
      </c>
      <c r="E189" s="15" t="s">
        <v>1209</v>
      </c>
      <c r="F189" s="15" t="s">
        <v>1210</v>
      </c>
      <c r="G189" s="16" t="s">
        <v>707</v>
      </c>
      <c r="H189" s="20" t="s">
        <v>1287</v>
      </c>
      <c r="I189" s="4" t="s">
        <v>1200</v>
      </c>
      <c r="J189" s="4">
        <v>845014</v>
      </c>
      <c r="K189" s="4" t="s">
        <v>1200</v>
      </c>
      <c r="L189" s="13" t="str">
        <f t="shared" si="57"/>
        <v>OPAC</v>
      </c>
    </row>
    <row r="190" spans="1:12">
      <c r="A190" s="3"/>
      <c r="B190" s="3" t="s">
        <v>3</v>
      </c>
      <c r="C190" s="15" t="s">
        <v>118</v>
      </c>
      <c r="D190" s="15" t="s">
        <v>113</v>
      </c>
      <c r="E190" s="15" t="s">
        <v>1209</v>
      </c>
      <c r="F190" s="15" t="s">
        <v>1210</v>
      </c>
      <c r="G190" s="16" t="s">
        <v>708</v>
      </c>
      <c r="H190" s="20" t="s">
        <v>1287</v>
      </c>
      <c r="I190" s="4" t="s">
        <v>1200</v>
      </c>
      <c r="J190" s="4">
        <v>798293</v>
      </c>
      <c r="K190" s="4" t="s">
        <v>1200</v>
      </c>
      <c r="L190" s="13" t="str">
        <f t="shared" si="57"/>
        <v>OPAC</v>
      </c>
    </row>
    <row r="191" spans="1:12" ht="27">
      <c r="A191" s="3"/>
      <c r="B191" s="3" t="s">
        <v>3</v>
      </c>
      <c r="C191" s="15" t="s">
        <v>119</v>
      </c>
      <c r="D191" s="15" t="s">
        <v>120</v>
      </c>
      <c r="E191" s="15" t="s">
        <v>1209</v>
      </c>
      <c r="F191" s="15" t="s">
        <v>1210</v>
      </c>
      <c r="G191" s="16" t="s">
        <v>498</v>
      </c>
      <c r="H191" s="20" t="s">
        <v>1287</v>
      </c>
      <c r="J191" s="4">
        <v>834567</v>
      </c>
      <c r="L191" s="13" t="str">
        <f t="shared" si="57"/>
        <v>OPAC</v>
      </c>
    </row>
    <row r="192" spans="1:12" ht="27">
      <c r="A192" s="3"/>
      <c r="B192" s="3" t="s">
        <v>3</v>
      </c>
      <c r="C192" s="15" t="s">
        <v>121</v>
      </c>
      <c r="D192" s="15" t="s">
        <v>120</v>
      </c>
      <c r="E192" s="15" t="s">
        <v>1209</v>
      </c>
      <c r="F192" s="15" t="s">
        <v>1210</v>
      </c>
      <c r="G192" s="16" t="s">
        <v>499</v>
      </c>
      <c r="H192" s="20" t="s">
        <v>1287</v>
      </c>
      <c r="J192" s="4">
        <v>854657</v>
      </c>
      <c r="L192" s="13" t="str">
        <f t="shared" si="57"/>
        <v>OPAC</v>
      </c>
    </row>
    <row r="193" spans="1:12" ht="27">
      <c r="A193" s="3"/>
      <c r="B193" s="3" t="s">
        <v>3</v>
      </c>
      <c r="C193" s="15" t="s">
        <v>122</v>
      </c>
      <c r="D193" s="15" t="s">
        <v>123</v>
      </c>
      <c r="E193" s="15" t="s">
        <v>1209</v>
      </c>
      <c r="F193" s="15" t="s">
        <v>1210</v>
      </c>
      <c r="G193" s="16" t="s">
        <v>709</v>
      </c>
      <c r="H193" s="20" t="s">
        <v>1287</v>
      </c>
      <c r="I193" s="4" t="s">
        <v>1200</v>
      </c>
      <c r="J193" s="4">
        <v>795562</v>
      </c>
      <c r="K193" s="4" t="s">
        <v>1200</v>
      </c>
      <c r="L193" s="13" t="str">
        <f t="shared" si="57"/>
        <v>OPAC</v>
      </c>
    </row>
    <row r="194" spans="1:12" ht="27">
      <c r="A194" s="3"/>
      <c r="B194" s="3" t="s">
        <v>3</v>
      </c>
      <c r="C194" s="15" t="s">
        <v>122</v>
      </c>
      <c r="D194" s="15" t="s">
        <v>123</v>
      </c>
      <c r="E194" s="15" t="s">
        <v>1209</v>
      </c>
      <c r="F194" s="15" t="s">
        <v>1210</v>
      </c>
      <c r="G194" s="16" t="s">
        <v>710</v>
      </c>
      <c r="H194" s="20" t="s">
        <v>1287</v>
      </c>
      <c r="I194" s="4" t="s">
        <v>1200</v>
      </c>
      <c r="J194" s="4">
        <v>854868</v>
      </c>
      <c r="K194" s="4" t="s">
        <v>1200</v>
      </c>
      <c r="L194" s="13" t="str">
        <f t="shared" si="57"/>
        <v>OPAC</v>
      </c>
    </row>
    <row r="195" spans="1:12" ht="27">
      <c r="A195" s="3"/>
      <c r="B195" s="3" t="s">
        <v>3</v>
      </c>
      <c r="C195" s="15" t="s">
        <v>125</v>
      </c>
      <c r="D195" s="15" t="s">
        <v>113</v>
      </c>
      <c r="E195" s="15" t="s">
        <v>1209</v>
      </c>
      <c r="F195" s="15" t="s">
        <v>1212</v>
      </c>
      <c r="G195" s="16" t="s">
        <v>711</v>
      </c>
      <c r="H195" s="20" t="s">
        <v>1287</v>
      </c>
      <c r="J195" s="4">
        <v>839385</v>
      </c>
      <c r="L195" s="13" t="str">
        <f t="shared" si="57"/>
        <v>OPAC</v>
      </c>
    </row>
    <row r="196" spans="1:12" ht="27">
      <c r="A196" s="3"/>
      <c r="B196" s="3" t="s">
        <v>3</v>
      </c>
      <c r="C196" s="15" t="s">
        <v>125</v>
      </c>
      <c r="D196" s="15" t="s">
        <v>113</v>
      </c>
      <c r="E196" s="15" t="s">
        <v>1209</v>
      </c>
      <c r="F196" s="15" t="s">
        <v>1212</v>
      </c>
      <c r="G196" s="16" t="s">
        <v>712</v>
      </c>
      <c r="H196" s="20" t="s">
        <v>1287</v>
      </c>
      <c r="J196" s="4">
        <v>839385</v>
      </c>
      <c r="L196" s="13" t="str">
        <f t="shared" si="57"/>
        <v>OPAC</v>
      </c>
    </row>
    <row r="197" spans="1:12" ht="27">
      <c r="A197" s="3"/>
      <c r="B197" s="3" t="s">
        <v>3</v>
      </c>
      <c r="C197" s="15" t="s">
        <v>125</v>
      </c>
      <c r="D197" s="15" t="s">
        <v>113</v>
      </c>
      <c r="E197" s="15" t="s">
        <v>1209</v>
      </c>
      <c r="F197" s="15" t="s">
        <v>1212</v>
      </c>
      <c r="G197" s="16" t="s">
        <v>713</v>
      </c>
      <c r="H197" s="20" t="s">
        <v>1287</v>
      </c>
      <c r="J197" s="4">
        <v>839385</v>
      </c>
      <c r="L197" s="13" t="str">
        <f t="shared" si="57"/>
        <v>OPAC</v>
      </c>
    </row>
    <row r="198" spans="1:12" ht="27">
      <c r="A198" s="3"/>
      <c r="B198" s="3" t="s">
        <v>3</v>
      </c>
      <c r="C198" s="15" t="s">
        <v>125</v>
      </c>
      <c r="D198" s="15" t="s">
        <v>113</v>
      </c>
      <c r="E198" s="15" t="s">
        <v>1209</v>
      </c>
      <c r="F198" s="15" t="s">
        <v>1212</v>
      </c>
      <c r="G198" s="16" t="s">
        <v>714</v>
      </c>
      <c r="H198" s="20" t="s">
        <v>1287</v>
      </c>
      <c r="J198" s="4">
        <v>839385</v>
      </c>
      <c r="L198" s="13" t="str">
        <f t="shared" si="57"/>
        <v>OPAC</v>
      </c>
    </row>
    <row r="199" spans="1:12">
      <c r="A199" s="3"/>
      <c r="B199" s="3" t="s">
        <v>3</v>
      </c>
      <c r="C199" s="15" t="s">
        <v>125</v>
      </c>
      <c r="D199" s="15" t="s">
        <v>113</v>
      </c>
      <c r="E199" s="15" t="s">
        <v>1209</v>
      </c>
      <c r="F199" s="15" t="s">
        <v>1212</v>
      </c>
      <c r="G199" s="16" t="s">
        <v>715</v>
      </c>
      <c r="H199" s="20" t="s">
        <v>1287</v>
      </c>
      <c r="J199" s="4">
        <v>878969</v>
      </c>
      <c r="L199" s="13" t="str">
        <f t="shared" si="57"/>
        <v>OPAC</v>
      </c>
    </row>
    <row r="200" spans="1:12" ht="27">
      <c r="A200" s="3"/>
      <c r="B200" s="3" t="s">
        <v>3</v>
      </c>
      <c r="C200" s="15" t="s">
        <v>127</v>
      </c>
      <c r="D200" s="15" t="s">
        <v>128</v>
      </c>
      <c r="E200" s="15" t="s">
        <v>1209</v>
      </c>
      <c r="F200" s="15" t="s">
        <v>1210</v>
      </c>
      <c r="G200" s="16" t="s">
        <v>129</v>
      </c>
      <c r="H200" s="20" t="s">
        <v>1287</v>
      </c>
      <c r="I200" s="4" t="s">
        <v>1200</v>
      </c>
      <c r="J200" s="4">
        <v>874169</v>
      </c>
      <c r="K200" s="4" t="s">
        <v>1200</v>
      </c>
      <c r="L200" s="13" t="str">
        <f t="shared" si="57"/>
        <v>OPAC</v>
      </c>
    </row>
    <row r="201" spans="1:12" ht="27">
      <c r="A201" s="3"/>
      <c r="B201" s="3" t="s">
        <v>3</v>
      </c>
      <c r="C201" s="15" t="s">
        <v>130</v>
      </c>
      <c r="D201" s="15" t="s">
        <v>131</v>
      </c>
      <c r="E201" s="15" t="s">
        <v>1209</v>
      </c>
      <c r="F201" s="15" t="s">
        <v>1212</v>
      </c>
      <c r="G201" s="16" t="s">
        <v>500</v>
      </c>
      <c r="H201" s="20" t="s">
        <v>1287</v>
      </c>
      <c r="J201" s="4">
        <v>878879</v>
      </c>
      <c r="L201" s="13" t="str">
        <f t="shared" si="57"/>
        <v>OPAC</v>
      </c>
    </row>
    <row r="202" spans="1:12">
      <c r="A202" s="3"/>
      <c r="B202" s="3" t="s">
        <v>3</v>
      </c>
      <c r="C202" s="15" t="s">
        <v>132</v>
      </c>
      <c r="D202" s="15" t="s">
        <v>133</v>
      </c>
      <c r="E202" s="15" t="s">
        <v>1209</v>
      </c>
      <c r="F202" s="15" t="s">
        <v>1210</v>
      </c>
      <c r="G202" s="16" t="s">
        <v>716</v>
      </c>
      <c r="H202" s="20" t="s">
        <v>1287</v>
      </c>
      <c r="J202" s="4">
        <v>151156</v>
      </c>
      <c r="L202" s="13" t="str">
        <f t="shared" si="57"/>
        <v>OPAC</v>
      </c>
    </row>
    <row r="203" spans="1:12" ht="27">
      <c r="A203" s="3"/>
      <c r="B203" s="3" t="s">
        <v>3</v>
      </c>
      <c r="C203" s="15" t="s">
        <v>132</v>
      </c>
      <c r="D203" s="15" t="s">
        <v>133</v>
      </c>
      <c r="E203" s="15" t="s">
        <v>1209</v>
      </c>
      <c r="F203" s="15" t="s">
        <v>1210</v>
      </c>
      <c r="G203" s="16" t="s">
        <v>717</v>
      </c>
      <c r="H203" s="20" t="s">
        <v>1287</v>
      </c>
      <c r="I203" s="4" t="s">
        <v>1200</v>
      </c>
      <c r="J203" s="4">
        <v>856164</v>
      </c>
      <c r="K203" s="4" t="s">
        <v>1200</v>
      </c>
      <c r="L203" s="13" t="str">
        <f t="shared" si="57"/>
        <v>OPAC</v>
      </c>
    </row>
    <row r="204" spans="1:12">
      <c r="A204" s="3"/>
      <c r="B204" s="3" t="s">
        <v>3</v>
      </c>
      <c r="C204" s="15" t="s">
        <v>134</v>
      </c>
      <c r="D204" s="15" t="s">
        <v>135</v>
      </c>
      <c r="E204" s="15" t="s">
        <v>1209</v>
      </c>
      <c r="F204" s="15" t="s">
        <v>1210</v>
      </c>
      <c r="G204" s="16" t="s">
        <v>1268</v>
      </c>
      <c r="H204" s="20" t="s">
        <v>1287</v>
      </c>
      <c r="J204" s="4" t="s">
        <v>1269</v>
      </c>
      <c r="L204" s="13" t="str">
        <f>HYPERLINK(J204,"OPAC")</f>
        <v>OPAC</v>
      </c>
    </row>
    <row r="205" spans="1:12">
      <c r="A205" s="3"/>
      <c r="B205" s="3" t="s">
        <v>3</v>
      </c>
      <c r="C205" s="15" t="s">
        <v>137</v>
      </c>
      <c r="D205" s="15" t="s">
        <v>138</v>
      </c>
      <c r="E205" s="15" t="s">
        <v>1209</v>
      </c>
      <c r="F205" s="15" t="s">
        <v>1212</v>
      </c>
      <c r="G205" s="16" t="s">
        <v>501</v>
      </c>
      <c r="H205" s="15" t="s">
        <v>1286</v>
      </c>
    </row>
    <row r="206" spans="1:12">
      <c r="A206" s="3"/>
      <c r="B206" s="3" t="s">
        <v>3</v>
      </c>
      <c r="C206" s="15" t="s">
        <v>139</v>
      </c>
      <c r="D206" s="15" t="s">
        <v>57</v>
      </c>
      <c r="E206" s="15" t="s">
        <v>1209</v>
      </c>
      <c r="F206" s="15" t="s">
        <v>1210</v>
      </c>
      <c r="G206" s="16" t="s">
        <v>718</v>
      </c>
      <c r="H206" s="15" t="s">
        <v>1286</v>
      </c>
    </row>
    <row r="207" spans="1:12">
      <c r="A207" s="3"/>
      <c r="B207" s="3" t="s">
        <v>3</v>
      </c>
      <c r="C207" s="15" t="s">
        <v>139</v>
      </c>
      <c r="D207" s="15" t="s">
        <v>57</v>
      </c>
      <c r="E207" s="15" t="s">
        <v>1209</v>
      </c>
      <c r="F207" s="15" t="s">
        <v>1210</v>
      </c>
      <c r="G207" s="16" t="s">
        <v>719</v>
      </c>
      <c r="H207" s="20" t="s">
        <v>1287</v>
      </c>
      <c r="I207" s="4" t="s">
        <v>1228</v>
      </c>
      <c r="L207" s="13" t="str">
        <f t="shared" ref="L207:L209" si="58">HYPERLINK(I207,"本文へのリンク")</f>
        <v>本文へのリンク</v>
      </c>
    </row>
    <row r="208" spans="1:12">
      <c r="A208" s="3"/>
      <c r="B208" s="3" t="s">
        <v>3</v>
      </c>
      <c r="C208" s="15" t="s">
        <v>139</v>
      </c>
      <c r="D208" s="15" t="s">
        <v>57</v>
      </c>
      <c r="E208" s="15" t="s">
        <v>1209</v>
      </c>
      <c r="F208" s="15" t="s">
        <v>1210</v>
      </c>
      <c r="G208" s="16" t="s">
        <v>720</v>
      </c>
      <c r="H208" s="20" t="s">
        <v>1287</v>
      </c>
      <c r="I208" s="4" t="s">
        <v>1208</v>
      </c>
      <c r="L208" s="13" t="str">
        <f t="shared" si="58"/>
        <v>本文へのリンク</v>
      </c>
    </row>
    <row r="209" spans="1:12" ht="40.5">
      <c r="A209" s="3"/>
      <c r="B209" s="3" t="s">
        <v>3</v>
      </c>
      <c r="C209" s="15" t="s">
        <v>140</v>
      </c>
      <c r="D209" s="15" t="s">
        <v>141</v>
      </c>
      <c r="E209" s="15" t="s">
        <v>1209</v>
      </c>
      <c r="F209" s="15" t="s">
        <v>1212</v>
      </c>
      <c r="G209" s="16" t="s">
        <v>502</v>
      </c>
      <c r="H209" s="20" t="s">
        <v>1287</v>
      </c>
      <c r="I209" s="4" t="s">
        <v>1228</v>
      </c>
      <c r="L209" s="13" t="str">
        <f t="shared" si="58"/>
        <v>本文へのリンク</v>
      </c>
    </row>
    <row r="210" spans="1:12">
      <c r="A210" s="3"/>
      <c r="B210" s="3" t="s">
        <v>3</v>
      </c>
      <c r="C210" s="15" t="s">
        <v>142</v>
      </c>
      <c r="D210" s="15" t="s">
        <v>133</v>
      </c>
      <c r="E210" s="15" t="s">
        <v>1209</v>
      </c>
      <c r="F210" s="15" t="s">
        <v>1212</v>
      </c>
      <c r="G210" s="16" t="s">
        <v>721</v>
      </c>
      <c r="H210" s="20" t="s">
        <v>1287</v>
      </c>
      <c r="I210" s="4" t="s">
        <v>1200</v>
      </c>
      <c r="J210" s="4">
        <v>203519</v>
      </c>
      <c r="K210" s="4" t="s">
        <v>1200</v>
      </c>
      <c r="L210" s="13" t="str">
        <f t="shared" ref="L210:L218" si="59">HYPERLINK("http://klibs1.kj.yamagata-u.ac.jp/mylimedio/search/search.do?keyword=%23ID%3D"&amp;J210,"OPAC")</f>
        <v>OPAC</v>
      </c>
    </row>
    <row r="211" spans="1:12">
      <c r="A211" s="3"/>
      <c r="B211" s="3" t="s">
        <v>3</v>
      </c>
      <c r="C211" s="15" t="s">
        <v>142</v>
      </c>
      <c r="D211" s="15" t="s">
        <v>133</v>
      </c>
      <c r="E211" s="15" t="s">
        <v>1209</v>
      </c>
      <c r="F211" s="15" t="s">
        <v>1212</v>
      </c>
      <c r="G211" s="16" t="s">
        <v>722</v>
      </c>
      <c r="H211" s="20" t="s">
        <v>1287</v>
      </c>
      <c r="I211" s="4" t="s">
        <v>1200</v>
      </c>
      <c r="J211" s="4">
        <v>874207</v>
      </c>
      <c r="K211" s="4" t="s">
        <v>1200</v>
      </c>
      <c r="L211" s="13" t="str">
        <f t="shared" si="59"/>
        <v>OPAC</v>
      </c>
    </row>
    <row r="212" spans="1:12">
      <c r="A212" s="3"/>
      <c r="B212" s="3" t="s">
        <v>3</v>
      </c>
      <c r="C212" s="15" t="s">
        <v>142</v>
      </c>
      <c r="D212" s="15" t="s">
        <v>133</v>
      </c>
      <c r="E212" s="15" t="s">
        <v>1209</v>
      </c>
      <c r="F212" s="15" t="s">
        <v>1212</v>
      </c>
      <c r="G212" s="16" t="s">
        <v>723</v>
      </c>
      <c r="H212" s="20" t="s">
        <v>1287</v>
      </c>
      <c r="I212" s="4" t="s">
        <v>1200</v>
      </c>
      <c r="J212" s="4">
        <v>513499</v>
      </c>
      <c r="K212" s="4" t="s">
        <v>1200</v>
      </c>
      <c r="L212" s="13" t="str">
        <f t="shared" si="59"/>
        <v>OPAC</v>
      </c>
    </row>
    <row r="213" spans="1:12" ht="27">
      <c r="A213" s="3"/>
      <c r="B213" s="3" t="s">
        <v>3</v>
      </c>
      <c r="C213" s="15" t="s">
        <v>143</v>
      </c>
      <c r="D213" s="15" t="s">
        <v>144</v>
      </c>
      <c r="E213" s="15" t="s">
        <v>1209</v>
      </c>
      <c r="F213" s="15" t="s">
        <v>1210</v>
      </c>
      <c r="G213" s="16" t="s">
        <v>724</v>
      </c>
      <c r="H213" s="20" t="s">
        <v>1287</v>
      </c>
      <c r="J213" s="4">
        <v>844854</v>
      </c>
      <c r="L213" s="13" t="str">
        <f t="shared" si="59"/>
        <v>OPAC</v>
      </c>
    </row>
    <row r="214" spans="1:12" ht="27">
      <c r="A214" s="3"/>
      <c r="B214" s="3" t="s">
        <v>3</v>
      </c>
      <c r="C214" s="15" t="s">
        <v>143</v>
      </c>
      <c r="D214" s="15" t="s">
        <v>144</v>
      </c>
      <c r="E214" s="15" t="s">
        <v>1209</v>
      </c>
      <c r="F214" s="15" t="s">
        <v>1210</v>
      </c>
      <c r="G214" s="16" t="s">
        <v>725</v>
      </c>
      <c r="H214" s="20" t="s">
        <v>1287</v>
      </c>
      <c r="J214" s="4">
        <v>844853</v>
      </c>
      <c r="L214" s="13" t="str">
        <f t="shared" si="59"/>
        <v>OPAC</v>
      </c>
    </row>
    <row r="215" spans="1:12" ht="27">
      <c r="A215" s="3"/>
      <c r="B215" s="3" t="s">
        <v>3</v>
      </c>
      <c r="C215" s="15" t="s">
        <v>145</v>
      </c>
      <c r="D215" s="15" t="s">
        <v>117</v>
      </c>
      <c r="E215" s="15" t="s">
        <v>1209</v>
      </c>
      <c r="F215" s="15" t="s">
        <v>1210</v>
      </c>
      <c r="G215" s="16" t="s">
        <v>726</v>
      </c>
      <c r="H215" s="20" t="s">
        <v>1287</v>
      </c>
      <c r="I215" s="4" t="s">
        <v>1200</v>
      </c>
      <c r="J215" s="4">
        <v>263260</v>
      </c>
      <c r="K215" s="4" t="s">
        <v>1200</v>
      </c>
      <c r="L215" s="13" t="str">
        <f t="shared" si="59"/>
        <v>OPAC</v>
      </c>
    </row>
    <row r="216" spans="1:12" ht="27">
      <c r="A216" s="3"/>
      <c r="B216" s="3" t="s">
        <v>3</v>
      </c>
      <c r="C216" s="15" t="s">
        <v>145</v>
      </c>
      <c r="D216" s="15" t="s">
        <v>117</v>
      </c>
      <c r="E216" s="15" t="s">
        <v>1209</v>
      </c>
      <c r="F216" s="15" t="s">
        <v>1210</v>
      </c>
      <c r="G216" s="16" t="s">
        <v>727</v>
      </c>
      <c r="H216" s="20" t="s">
        <v>1287</v>
      </c>
      <c r="I216" s="4" t="s">
        <v>1200</v>
      </c>
      <c r="J216" s="4">
        <v>263242</v>
      </c>
      <c r="K216" s="4" t="s">
        <v>1200</v>
      </c>
      <c r="L216" s="13" t="str">
        <f t="shared" si="59"/>
        <v>OPAC</v>
      </c>
    </row>
    <row r="217" spans="1:12">
      <c r="A217" s="3"/>
      <c r="B217" s="3" t="s">
        <v>3</v>
      </c>
      <c r="C217" s="15" t="s">
        <v>145</v>
      </c>
      <c r="D217" s="15" t="s">
        <v>117</v>
      </c>
      <c r="E217" s="15" t="s">
        <v>1209</v>
      </c>
      <c r="F217" s="15" t="s">
        <v>1210</v>
      </c>
      <c r="G217" s="16" t="s">
        <v>728</v>
      </c>
      <c r="H217" s="20" t="s">
        <v>1287</v>
      </c>
      <c r="J217" s="4">
        <v>163480</v>
      </c>
      <c r="L217" s="13" t="str">
        <f t="shared" si="59"/>
        <v>OPAC</v>
      </c>
    </row>
    <row r="218" spans="1:12">
      <c r="A218" s="3"/>
      <c r="B218" s="3" t="s">
        <v>3</v>
      </c>
      <c r="C218" s="15" t="s">
        <v>145</v>
      </c>
      <c r="D218" s="15" t="s">
        <v>117</v>
      </c>
      <c r="E218" s="15" t="s">
        <v>1209</v>
      </c>
      <c r="F218" s="15" t="s">
        <v>1210</v>
      </c>
      <c r="G218" s="16" t="s">
        <v>729</v>
      </c>
      <c r="H218" s="20" t="s">
        <v>1287</v>
      </c>
      <c r="J218" s="4">
        <v>321519</v>
      </c>
      <c r="L218" s="13" t="str">
        <f t="shared" si="59"/>
        <v>OPAC</v>
      </c>
    </row>
    <row r="219" spans="1:12" ht="27">
      <c r="A219" s="3"/>
      <c r="B219" s="3" t="s">
        <v>3</v>
      </c>
      <c r="C219" s="15" t="s">
        <v>145</v>
      </c>
      <c r="D219" s="15" t="s">
        <v>117</v>
      </c>
      <c r="E219" s="15" t="s">
        <v>1209</v>
      </c>
      <c r="F219" s="15" t="s">
        <v>1210</v>
      </c>
      <c r="G219" s="16" t="s">
        <v>730</v>
      </c>
      <c r="H219" s="15" t="s">
        <v>1286</v>
      </c>
    </row>
    <row r="220" spans="1:12" ht="27">
      <c r="A220" s="3"/>
      <c r="B220" s="3" t="s">
        <v>3</v>
      </c>
      <c r="C220" s="15" t="s">
        <v>145</v>
      </c>
      <c r="D220" s="15" t="s">
        <v>117</v>
      </c>
      <c r="E220" s="15" t="s">
        <v>1209</v>
      </c>
      <c r="F220" s="15" t="s">
        <v>1210</v>
      </c>
      <c r="G220" s="16" t="s">
        <v>731</v>
      </c>
      <c r="H220" s="20" t="s">
        <v>1287</v>
      </c>
      <c r="J220" s="4">
        <v>834545</v>
      </c>
      <c r="L220" s="13" t="str">
        <f t="shared" ref="L220" si="60">HYPERLINK("http://klibs1.kj.yamagata-u.ac.jp/mylimedio/search/search.do?keyword=%23ID%3D"&amp;J220,"OPAC")</f>
        <v>OPAC</v>
      </c>
    </row>
    <row r="221" spans="1:12" ht="27">
      <c r="A221" s="3"/>
      <c r="B221" s="3" t="s">
        <v>3</v>
      </c>
      <c r="C221" s="15" t="s">
        <v>146</v>
      </c>
      <c r="D221" s="15" t="s">
        <v>147</v>
      </c>
      <c r="E221" s="15" t="s">
        <v>1209</v>
      </c>
      <c r="F221" s="15" t="s">
        <v>1212</v>
      </c>
      <c r="G221" s="16" t="s">
        <v>732</v>
      </c>
      <c r="H221" s="20" t="s">
        <v>1287</v>
      </c>
      <c r="I221" s="4" t="s">
        <v>1204</v>
      </c>
      <c r="J221" s="4" t="s">
        <v>1200</v>
      </c>
      <c r="K221" s="4" t="s">
        <v>1200</v>
      </c>
      <c r="L221" s="13" t="str">
        <f t="shared" ref="L221:L223" si="61">HYPERLINK(I221,"本文へのリンク")</f>
        <v>本文へのリンク</v>
      </c>
    </row>
    <row r="222" spans="1:12" ht="27">
      <c r="A222" s="3"/>
      <c r="B222" s="3" t="s">
        <v>3</v>
      </c>
      <c r="C222" s="15" t="s">
        <v>146</v>
      </c>
      <c r="D222" s="15" t="s">
        <v>147</v>
      </c>
      <c r="E222" s="15" t="s">
        <v>1209</v>
      </c>
      <c r="F222" s="15" t="s">
        <v>1212</v>
      </c>
      <c r="G222" s="16" t="s">
        <v>733</v>
      </c>
      <c r="H222" s="20" t="s">
        <v>1287</v>
      </c>
      <c r="I222" s="4" t="s">
        <v>1201</v>
      </c>
      <c r="K222" s="4" t="s">
        <v>1200</v>
      </c>
      <c r="L222" s="13" t="str">
        <f t="shared" si="61"/>
        <v>本文へのリンク</v>
      </c>
    </row>
    <row r="223" spans="1:12" ht="27">
      <c r="A223" s="3"/>
      <c r="B223" s="3" t="s">
        <v>3</v>
      </c>
      <c r="C223" s="15" t="s">
        <v>146</v>
      </c>
      <c r="D223" s="15" t="s">
        <v>147</v>
      </c>
      <c r="E223" s="15" t="s">
        <v>1209</v>
      </c>
      <c r="F223" s="15" t="s">
        <v>1212</v>
      </c>
      <c r="G223" s="16" t="s">
        <v>734</v>
      </c>
      <c r="H223" s="20" t="s">
        <v>1287</v>
      </c>
      <c r="I223" s="4" t="s">
        <v>1201</v>
      </c>
      <c r="K223" s="4" t="s">
        <v>1200</v>
      </c>
      <c r="L223" s="13" t="str">
        <f t="shared" si="61"/>
        <v>本文へのリンク</v>
      </c>
    </row>
    <row r="224" spans="1:12" ht="27">
      <c r="A224" s="3"/>
      <c r="B224" s="3" t="s">
        <v>3</v>
      </c>
      <c r="C224" s="15" t="s">
        <v>146</v>
      </c>
      <c r="D224" s="15" t="s">
        <v>147</v>
      </c>
      <c r="E224" s="15" t="s">
        <v>1209</v>
      </c>
      <c r="F224" s="15" t="s">
        <v>1212</v>
      </c>
      <c r="G224" s="16" t="s">
        <v>735</v>
      </c>
      <c r="H224" s="20" t="s">
        <v>1287</v>
      </c>
      <c r="I224" s="4" t="s">
        <v>1200</v>
      </c>
      <c r="J224" s="4">
        <v>864340</v>
      </c>
      <c r="K224" s="4" t="s">
        <v>1200</v>
      </c>
      <c r="L224" s="13" t="str">
        <f t="shared" ref="L224:L237" si="62">HYPERLINK("http://klibs1.kj.yamagata-u.ac.jp/mylimedio/search/search.do?keyword=%23ID%3D"&amp;J224,"OPAC")</f>
        <v>OPAC</v>
      </c>
    </row>
    <row r="225" spans="1:12" ht="27">
      <c r="A225" s="3"/>
      <c r="B225" s="3" t="s">
        <v>3</v>
      </c>
      <c r="C225" s="15" t="s">
        <v>146</v>
      </c>
      <c r="D225" s="15" t="s">
        <v>147</v>
      </c>
      <c r="E225" s="15" t="s">
        <v>1209</v>
      </c>
      <c r="F225" s="15" t="s">
        <v>1212</v>
      </c>
      <c r="G225" s="16" t="s">
        <v>736</v>
      </c>
      <c r="H225" s="20" t="s">
        <v>1287</v>
      </c>
      <c r="I225" s="4" t="s">
        <v>1200</v>
      </c>
      <c r="J225" s="4">
        <v>311475</v>
      </c>
      <c r="K225" s="4" t="s">
        <v>1200</v>
      </c>
      <c r="L225" s="13" t="str">
        <f t="shared" si="62"/>
        <v>OPAC</v>
      </c>
    </row>
    <row r="226" spans="1:12">
      <c r="A226" s="3"/>
      <c r="B226" s="3" t="s">
        <v>3</v>
      </c>
      <c r="C226" s="15" t="s">
        <v>148</v>
      </c>
      <c r="D226" s="15" t="s">
        <v>126</v>
      </c>
      <c r="E226" s="15" t="s">
        <v>1209</v>
      </c>
      <c r="F226" s="15" t="s">
        <v>1210</v>
      </c>
      <c r="G226" s="16" t="s">
        <v>503</v>
      </c>
      <c r="H226" s="20" t="s">
        <v>1287</v>
      </c>
      <c r="J226" s="4">
        <v>130666</v>
      </c>
      <c r="L226" s="13" t="str">
        <f t="shared" si="62"/>
        <v>OPAC</v>
      </c>
    </row>
    <row r="227" spans="1:12">
      <c r="A227" s="3"/>
      <c r="B227" s="3" t="s">
        <v>3</v>
      </c>
      <c r="C227" s="15" t="s">
        <v>149</v>
      </c>
      <c r="D227" s="15" t="s">
        <v>37</v>
      </c>
      <c r="E227" s="15" t="s">
        <v>1209</v>
      </c>
      <c r="F227" s="15" t="s">
        <v>1212</v>
      </c>
      <c r="G227" s="16" t="s">
        <v>504</v>
      </c>
      <c r="H227" s="20" t="s">
        <v>1287</v>
      </c>
      <c r="I227" s="4" t="s">
        <v>1200</v>
      </c>
      <c r="J227" s="4">
        <v>855676</v>
      </c>
      <c r="K227" s="4" t="s">
        <v>1200</v>
      </c>
      <c r="L227" s="13" t="str">
        <f t="shared" si="62"/>
        <v>OPAC</v>
      </c>
    </row>
    <row r="228" spans="1:12">
      <c r="A228" s="3"/>
      <c r="B228" s="3" t="s">
        <v>3</v>
      </c>
      <c r="C228" s="15" t="s">
        <v>150</v>
      </c>
      <c r="D228" s="15" t="s">
        <v>115</v>
      </c>
      <c r="E228" s="15" t="s">
        <v>1209</v>
      </c>
      <c r="F228" s="15" t="s">
        <v>1210</v>
      </c>
      <c r="G228" s="16" t="s">
        <v>737</v>
      </c>
      <c r="H228" s="20" t="s">
        <v>1287</v>
      </c>
      <c r="J228" s="4">
        <v>845198</v>
      </c>
      <c r="L228" s="13" t="str">
        <f t="shared" si="62"/>
        <v>OPAC</v>
      </c>
    </row>
    <row r="229" spans="1:12">
      <c r="A229" s="3"/>
      <c r="B229" s="3" t="s">
        <v>3</v>
      </c>
      <c r="C229" s="15" t="s">
        <v>150</v>
      </c>
      <c r="D229" s="15" t="s">
        <v>115</v>
      </c>
      <c r="E229" s="15" t="s">
        <v>1209</v>
      </c>
      <c r="F229" s="15" t="s">
        <v>1210</v>
      </c>
      <c r="G229" s="16" t="s">
        <v>738</v>
      </c>
      <c r="H229" s="20" t="s">
        <v>1287</v>
      </c>
      <c r="J229" s="4">
        <v>780286</v>
      </c>
      <c r="L229" s="13" t="str">
        <f t="shared" si="62"/>
        <v>OPAC</v>
      </c>
    </row>
    <row r="230" spans="1:12">
      <c r="A230" s="3"/>
      <c r="B230" s="3" t="s">
        <v>3</v>
      </c>
      <c r="C230" s="15" t="s">
        <v>151</v>
      </c>
      <c r="D230" s="15" t="s">
        <v>152</v>
      </c>
      <c r="E230" s="15" t="s">
        <v>1209</v>
      </c>
      <c r="F230" s="15" t="s">
        <v>1210</v>
      </c>
      <c r="G230" s="16" t="s">
        <v>739</v>
      </c>
      <c r="H230" s="20" t="s">
        <v>1287</v>
      </c>
      <c r="I230" s="4" t="s">
        <v>1200</v>
      </c>
      <c r="J230" s="4">
        <v>854554</v>
      </c>
      <c r="K230" s="4" t="s">
        <v>1200</v>
      </c>
      <c r="L230" s="13" t="str">
        <f t="shared" si="62"/>
        <v>OPAC</v>
      </c>
    </row>
    <row r="231" spans="1:12">
      <c r="A231" s="3"/>
      <c r="B231" s="3" t="s">
        <v>3</v>
      </c>
      <c r="C231" s="15" t="s">
        <v>151</v>
      </c>
      <c r="D231" s="15" t="s">
        <v>152</v>
      </c>
      <c r="E231" s="15" t="s">
        <v>1209</v>
      </c>
      <c r="F231" s="15" t="s">
        <v>1210</v>
      </c>
      <c r="G231" s="16" t="s">
        <v>740</v>
      </c>
      <c r="H231" s="20" t="s">
        <v>1287</v>
      </c>
      <c r="I231" s="4" t="s">
        <v>1200</v>
      </c>
      <c r="J231" s="4">
        <v>794173</v>
      </c>
      <c r="K231" s="4" t="s">
        <v>1200</v>
      </c>
      <c r="L231" s="13" t="str">
        <f t="shared" si="62"/>
        <v>OPAC</v>
      </c>
    </row>
    <row r="232" spans="1:12">
      <c r="A232" s="3"/>
      <c r="B232" s="3" t="s">
        <v>3</v>
      </c>
      <c r="C232" s="15" t="s">
        <v>151</v>
      </c>
      <c r="D232" s="15" t="s">
        <v>152</v>
      </c>
      <c r="E232" s="15" t="s">
        <v>1209</v>
      </c>
      <c r="F232" s="15" t="s">
        <v>1210</v>
      </c>
      <c r="G232" s="16" t="s">
        <v>741</v>
      </c>
      <c r="H232" s="20" t="s">
        <v>1287</v>
      </c>
      <c r="I232" s="4" t="s">
        <v>1200</v>
      </c>
      <c r="J232" s="4">
        <v>765281</v>
      </c>
      <c r="K232" s="4" t="s">
        <v>1200</v>
      </c>
      <c r="L232" s="13" t="str">
        <f t="shared" si="62"/>
        <v>OPAC</v>
      </c>
    </row>
    <row r="233" spans="1:12">
      <c r="A233" s="3"/>
      <c r="B233" s="3" t="s">
        <v>3</v>
      </c>
      <c r="C233" s="15" t="s">
        <v>151</v>
      </c>
      <c r="D233" s="15" t="s">
        <v>152</v>
      </c>
      <c r="E233" s="15" t="s">
        <v>1209</v>
      </c>
      <c r="F233" s="15" t="s">
        <v>1210</v>
      </c>
      <c r="G233" s="16" t="s">
        <v>742</v>
      </c>
      <c r="H233" s="20" t="s">
        <v>1287</v>
      </c>
      <c r="I233" s="4" t="s">
        <v>1200</v>
      </c>
      <c r="J233" s="4">
        <v>768583</v>
      </c>
      <c r="K233" s="4" t="s">
        <v>1200</v>
      </c>
      <c r="L233" s="13" t="str">
        <f t="shared" si="62"/>
        <v>OPAC</v>
      </c>
    </row>
    <row r="234" spans="1:12" ht="27">
      <c r="A234" s="3"/>
      <c r="B234" s="3" t="s">
        <v>3</v>
      </c>
      <c r="C234" s="15" t="s">
        <v>151</v>
      </c>
      <c r="D234" s="15" t="s">
        <v>152</v>
      </c>
      <c r="E234" s="15" t="s">
        <v>1209</v>
      </c>
      <c r="F234" s="15" t="s">
        <v>1210</v>
      </c>
      <c r="G234" s="16" t="s">
        <v>743</v>
      </c>
      <c r="H234" s="20" t="s">
        <v>1287</v>
      </c>
      <c r="I234" s="4" t="s">
        <v>1200</v>
      </c>
      <c r="J234" s="4">
        <v>482600</v>
      </c>
      <c r="K234" s="4" t="s">
        <v>1200</v>
      </c>
      <c r="L234" s="13" t="str">
        <f t="shared" si="62"/>
        <v>OPAC</v>
      </c>
    </row>
    <row r="235" spans="1:12">
      <c r="A235" s="3"/>
      <c r="B235" s="3" t="s">
        <v>3</v>
      </c>
      <c r="C235" s="15" t="s">
        <v>151</v>
      </c>
      <c r="D235" s="15" t="s">
        <v>152</v>
      </c>
      <c r="E235" s="15" t="s">
        <v>1209</v>
      </c>
      <c r="F235" s="15" t="s">
        <v>1210</v>
      </c>
      <c r="G235" s="16" t="s">
        <v>744</v>
      </c>
      <c r="H235" s="20" t="s">
        <v>1287</v>
      </c>
      <c r="I235" s="4" t="s">
        <v>1200</v>
      </c>
      <c r="J235" s="4">
        <v>854486</v>
      </c>
      <c r="K235" s="4" t="s">
        <v>1200</v>
      </c>
      <c r="L235" s="13" t="str">
        <f t="shared" si="62"/>
        <v>OPAC</v>
      </c>
    </row>
    <row r="236" spans="1:12">
      <c r="A236" s="3"/>
      <c r="B236" s="3" t="s">
        <v>3</v>
      </c>
      <c r="C236" s="15" t="s">
        <v>151</v>
      </c>
      <c r="D236" s="15" t="s">
        <v>152</v>
      </c>
      <c r="E236" s="15" t="s">
        <v>1209</v>
      </c>
      <c r="F236" s="15" t="s">
        <v>1210</v>
      </c>
      <c r="G236" s="16" t="s">
        <v>745</v>
      </c>
      <c r="H236" s="20" t="s">
        <v>1287</v>
      </c>
      <c r="I236" s="4" t="s">
        <v>1200</v>
      </c>
      <c r="J236" s="4">
        <v>854555</v>
      </c>
      <c r="K236" s="4" t="s">
        <v>1200</v>
      </c>
      <c r="L236" s="13" t="str">
        <f t="shared" si="62"/>
        <v>OPAC</v>
      </c>
    </row>
    <row r="237" spans="1:12">
      <c r="A237" s="3"/>
      <c r="B237" s="3" t="s">
        <v>3</v>
      </c>
      <c r="C237" s="15" t="s">
        <v>151</v>
      </c>
      <c r="D237" s="15" t="s">
        <v>152</v>
      </c>
      <c r="E237" s="15" t="s">
        <v>1209</v>
      </c>
      <c r="F237" s="15" t="s">
        <v>1210</v>
      </c>
      <c r="G237" s="16" t="s">
        <v>746</v>
      </c>
      <c r="H237" s="20" t="s">
        <v>1287</v>
      </c>
      <c r="I237" s="4" t="s">
        <v>1200</v>
      </c>
      <c r="J237" s="4">
        <v>854475</v>
      </c>
      <c r="K237" s="4" t="s">
        <v>1200</v>
      </c>
      <c r="L237" s="13" t="str">
        <f t="shared" si="62"/>
        <v>OPAC</v>
      </c>
    </row>
    <row r="238" spans="1:12">
      <c r="A238" s="3"/>
      <c r="B238" s="3" t="s">
        <v>3</v>
      </c>
      <c r="C238" s="15" t="s">
        <v>151</v>
      </c>
      <c r="D238" s="15" t="s">
        <v>152</v>
      </c>
      <c r="E238" s="15" t="s">
        <v>1209</v>
      </c>
      <c r="F238" s="15" t="s">
        <v>1210</v>
      </c>
      <c r="G238" s="16" t="s">
        <v>747</v>
      </c>
      <c r="H238" s="15" t="s">
        <v>1286</v>
      </c>
      <c r="I238" s="4" t="s">
        <v>1200</v>
      </c>
      <c r="J238" s="4" t="s">
        <v>1200</v>
      </c>
      <c r="K238" s="4" t="s">
        <v>1200</v>
      </c>
    </row>
    <row r="239" spans="1:12">
      <c r="A239" s="3"/>
      <c r="B239" s="3" t="s">
        <v>3</v>
      </c>
      <c r="C239" s="15" t="s">
        <v>154</v>
      </c>
      <c r="D239" s="15" t="s">
        <v>152</v>
      </c>
      <c r="E239" s="15" t="s">
        <v>1209</v>
      </c>
      <c r="F239" s="15" t="s">
        <v>1212</v>
      </c>
      <c r="G239" s="16" t="s">
        <v>748</v>
      </c>
      <c r="H239" s="15" t="s">
        <v>1286</v>
      </c>
      <c r="I239" s="4" t="s">
        <v>1200</v>
      </c>
      <c r="J239" s="4" t="s">
        <v>1200</v>
      </c>
      <c r="K239" s="4" t="s">
        <v>1200</v>
      </c>
    </row>
    <row r="240" spans="1:12">
      <c r="A240" s="3"/>
      <c r="B240" s="3" t="s">
        <v>3</v>
      </c>
      <c r="C240" s="15" t="s">
        <v>154</v>
      </c>
      <c r="D240" s="15" t="s">
        <v>152</v>
      </c>
      <c r="E240" s="15" t="s">
        <v>1209</v>
      </c>
      <c r="F240" s="15" t="s">
        <v>1212</v>
      </c>
      <c r="G240" s="16" t="s">
        <v>749</v>
      </c>
      <c r="H240" s="20" t="s">
        <v>1287</v>
      </c>
      <c r="I240" s="4" t="s">
        <v>1200</v>
      </c>
      <c r="J240" s="4">
        <v>744302</v>
      </c>
      <c r="K240" s="4" t="s">
        <v>1200</v>
      </c>
      <c r="L240" s="13" t="str">
        <f t="shared" ref="L240:L248" si="63">HYPERLINK("http://klibs1.kj.yamagata-u.ac.jp/mylimedio/search/search.do?keyword=%23ID%3D"&amp;J240,"OPAC")</f>
        <v>OPAC</v>
      </c>
    </row>
    <row r="241" spans="1:12" ht="27">
      <c r="A241" s="3"/>
      <c r="B241" s="3" t="s">
        <v>3</v>
      </c>
      <c r="C241" s="15" t="s">
        <v>154</v>
      </c>
      <c r="D241" s="15" t="s">
        <v>152</v>
      </c>
      <c r="E241" s="15" t="s">
        <v>1209</v>
      </c>
      <c r="F241" s="15" t="s">
        <v>1212</v>
      </c>
      <c r="G241" s="16" t="s">
        <v>750</v>
      </c>
      <c r="H241" s="20" t="s">
        <v>1287</v>
      </c>
      <c r="I241" s="4" t="s">
        <v>1200</v>
      </c>
      <c r="J241" s="4">
        <v>340520</v>
      </c>
      <c r="K241" s="4" t="s">
        <v>1200</v>
      </c>
      <c r="L241" s="13" t="str">
        <f t="shared" si="63"/>
        <v>OPAC</v>
      </c>
    </row>
    <row r="242" spans="1:12">
      <c r="A242" s="3"/>
      <c r="B242" s="3" t="s">
        <v>3</v>
      </c>
      <c r="C242" s="15" t="s">
        <v>154</v>
      </c>
      <c r="D242" s="15" t="s">
        <v>152</v>
      </c>
      <c r="E242" s="15" t="s">
        <v>1209</v>
      </c>
      <c r="F242" s="15" t="s">
        <v>1212</v>
      </c>
      <c r="G242" s="16" t="s">
        <v>751</v>
      </c>
      <c r="H242" s="20" t="s">
        <v>1287</v>
      </c>
      <c r="I242" s="4" t="s">
        <v>1200</v>
      </c>
      <c r="J242" s="4">
        <v>188600</v>
      </c>
      <c r="K242" s="4" t="s">
        <v>1200</v>
      </c>
      <c r="L242" s="13" t="str">
        <f t="shared" si="63"/>
        <v>OPAC</v>
      </c>
    </row>
    <row r="243" spans="1:12" ht="27">
      <c r="A243" s="3"/>
      <c r="B243" s="3" t="s">
        <v>3</v>
      </c>
      <c r="C243" s="15" t="s">
        <v>154</v>
      </c>
      <c r="D243" s="15" t="s">
        <v>152</v>
      </c>
      <c r="E243" s="15" t="s">
        <v>1209</v>
      </c>
      <c r="F243" s="15" t="s">
        <v>1212</v>
      </c>
      <c r="G243" s="16" t="s">
        <v>752</v>
      </c>
      <c r="H243" s="20" t="s">
        <v>1287</v>
      </c>
      <c r="J243" s="4">
        <v>344865</v>
      </c>
      <c r="L243" s="13" t="str">
        <f t="shared" si="63"/>
        <v>OPAC</v>
      </c>
    </row>
    <row r="244" spans="1:12" ht="27">
      <c r="A244" s="3"/>
      <c r="B244" s="3" t="s">
        <v>3</v>
      </c>
      <c r="C244" s="15" t="s">
        <v>156</v>
      </c>
      <c r="D244" s="15" t="s">
        <v>157</v>
      </c>
      <c r="E244" s="15" t="s">
        <v>1209</v>
      </c>
      <c r="F244" s="15" t="s">
        <v>1210</v>
      </c>
      <c r="G244" s="16" t="s">
        <v>753</v>
      </c>
      <c r="H244" s="20" t="s">
        <v>1287</v>
      </c>
      <c r="I244" s="4" t="s">
        <v>1200</v>
      </c>
      <c r="J244" s="4">
        <v>873975</v>
      </c>
      <c r="K244" s="4" t="s">
        <v>1200</v>
      </c>
      <c r="L244" s="13" t="str">
        <f t="shared" si="63"/>
        <v>OPAC</v>
      </c>
    </row>
    <row r="245" spans="1:12" ht="27">
      <c r="A245" s="3"/>
      <c r="B245" s="3" t="s">
        <v>3</v>
      </c>
      <c r="C245" s="15" t="s">
        <v>156</v>
      </c>
      <c r="D245" s="15" t="s">
        <v>157</v>
      </c>
      <c r="E245" s="15" t="s">
        <v>1209</v>
      </c>
      <c r="F245" s="15" t="s">
        <v>1210</v>
      </c>
      <c r="G245" s="16" t="s">
        <v>754</v>
      </c>
      <c r="H245" s="20" t="s">
        <v>1287</v>
      </c>
      <c r="I245" s="4" t="s">
        <v>1200</v>
      </c>
      <c r="J245" s="4">
        <v>875382</v>
      </c>
      <c r="K245" s="4" t="s">
        <v>1200</v>
      </c>
      <c r="L245" s="13" t="str">
        <f t="shared" si="63"/>
        <v>OPAC</v>
      </c>
    </row>
    <row r="246" spans="1:12" ht="27">
      <c r="A246" s="3"/>
      <c r="B246" s="3" t="s">
        <v>3</v>
      </c>
      <c r="C246" s="15" t="s">
        <v>156</v>
      </c>
      <c r="D246" s="15" t="s">
        <v>157</v>
      </c>
      <c r="E246" s="15" t="s">
        <v>1209</v>
      </c>
      <c r="F246" s="15" t="s">
        <v>1210</v>
      </c>
      <c r="G246" s="16" t="s">
        <v>755</v>
      </c>
      <c r="H246" s="20" t="s">
        <v>1287</v>
      </c>
      <c r="I246" s="4" t="s">
        <v>1200</v>
      </c>
      <c r="J246" s="4">
        <v>874035</v>
      </c>
      <c r="K246" s="4" t="s">
        <v>1200</v>
      </c>
      <c r="L246" s="13" t="str">
        <f t="shared" si="63"/>
        <v>OPAC</v>
      </c>
    </row>
    <row r="247" spans="1:12" ht="27">
      <c r="A247" s="3"/>
      <c r="B247" s="3" t="s">
        <v>3</v>
      </c>
      <c r="C247" s="15" t="s">
        <v>156</v>
      </c>
      <c r="D247" s="15" t="s">
        <v>157</v>
      </c>
      <c r="E247" s="15" t="s">
        <v>1209</v>
      </c>
      <c r="F247" s="15" t="s">
        <v>1210</v>
      </c>
      <c r="G247" s="16" t="s">
        <v>756</v>
      </c>
      <c r="H247" s="20" t="s">
        <v>1287</v>
      </c>
      <c r="I247" s="4" t="s">
        <v>1200</v>
      </c>
      <c r="J247" s="4">
        <v>873977</v>
      </c>
      <c r="K247" s="4" t="s">
        <v>1200</v>
      </c>
      <c r="L247" s="13" t="str">
        <f t="shared" si="63"/>
        <v>OPAC</v>
      </c>
    </row>
    <row r="248" spans="1:12" ht="27">
      <c r="A248" s="3"/>
      <c r="B248" s="3" t="s">
        <v>3</v>
      </c>
      <c r="C248" s="15" t="s">
        <v>156</v>
      </c>
      <c r="D248" s="15" t="s">
        <v>157</v>
      </c>
      <c r="E248" s="15" t="s">
        <v>1209</v>
      </c>
      <c r="F248" s="15" t="s">
        <v>1210</v>
      </c>
      <c r="G248" s="16" t="s">
        <v>757</v>
      </c>
      <c r="H248" s="20" t="s">
        <v>1287</v>
      </c>
      <c r="I248" s="4" t="s">
        <v>1200</v>
      </c>
      <c r="J248" s="4">
        <v>873974</v>
      </c>
      <c r="K248" s="4" t="s">
        <v>1200</v>
      </c>
      <c r="L248" s="13" t="str">
        <f t="shared" si="63"/>
        <v>OPAC</v>
      </c>
    </row>
    <row r="249" spans="1:12">
      <c r="A249" s="3"/>
      <c r="B249" s="3" t="s">
        <v>3</v>
      </c>
      <c r="C249" s="15" t="s">
        <v>158</v>
      </c>
      <c r="D249" s="15" t="s">
        <v>159</v>
      </c>
      <c r="E249" s="15" t="s">
        <v>1209</v>
      </c>
      <c r="F249" s="15" t="s">
        <v>1210</v>
      </c>
      <c r="G249" s="16" t="s">
        <v>758</v>
      </c>
      <c r="H249" s="15" t="s">
        <v>1286</v>
      </c>
      <c r="I249" s="4" t="s">
        <v>1200</v>
      </c>
      <c r="J249" s="4" t="s">
        <v>1200</v>
      </c>
      <c r="K249" s="4" t="s">
        <v>1200</v>
      </c>
    </row>
    <row r="250" spans="1:12">
      <c r="A250" s="3"/>
      <c r="B250" s="3" t="s">
        <v>3</v>
      </c>
      <c r="C250" s="15" t="s">
        <v>158</v>
      </c>
      <c r="D250" s="15" t="s">
        <v>159</v>
      </c>
      <c r="E250" s="15" t="s">
        <v>1209</v>
      </c>
      <c r="F250" s="15" t="s">
        <v>1210</v>
      </c>
      <c r="G250" s="16" t="s">
        <v>759</v>
      </c>
      <c r="H250" s="20" t="s">
        <v>1287</v>
      </c>
      <c r="I250" s="4" t="s">
        <v>1200</v>
      </c>
      <c r="J250" s="4">
        <v>834946</v>
      </c>
      <c r="K250" s="4" t="s">
        <v>1200</v>
      </c>
      <c r="L250" s="13" t="str">
        <f t="shared" ref="L250:L256" si="64">HYPERLINK("http://klibs1.kj.yamagata-u.ac.jp/mylimedio/search/search.do?keyword=%23ID%3D"&amp;J250,"OPAC")</f>
        <v>OPAC</v>
      </c>
    </row>
    <row r="251" spans="1:12" ht="27">
      <c r="A251" s="3"/>
      <c r="B251" s="3" t="s">
        <v>3</v>
      </c>
      <c r="C251" s="15" t="s">
        <v>160</v>
      </c>
      <c r="D251" s="15" t="s">
        <v>161</v>
      </c>
      <c r="E251" s="15" t="s">
        <v>1209</v>
      </c>
      <c r="F251" s="15" t="s">
        <v>1210</v>
      </c>
      <c r="G251" s="16" t="s">
        <v>760</v>
      </c>
      <c r="H251" s="20" t="s">
        <v>1287</v>
      </c>
      <c r="I251" s="4" t="s">
        <v>1200</v>
      </c>
      <c r="J251" s="4">
        <v>139559</v>
      </c>
      <c r="K251" s="4" t="s">
        <v>1200</v>
      </c>
      <c r="L251" s="13" t="str">
        <f t="shared" si="64"/>
        <v>OPAC</v>
      </c>
    </row>
    <row r="252" spans="1:12" ht="27">
      <c r="A252" s="3"/>
      <c r="B252" s="3" t="s">
        <v>3</v>
      </c>
      <c r="C252" s="15" t="s">
        <v>160</v>
      </c>
      <c r="D252" s="15" t="s">
        <v>161</v>
      </c>
      <c r="E252" s="15" t="s">
        <v>1209</v>
      </c>
      <c r="F252" s="15" t="s">
        <v>1210</v>
      </c>
      <c r="G252" s="16" t="s">
        <v>761</v>
      </c>
      <c r="H252" s="20" t="s">
        <v>1287</v>
      </c>
      <c r="I252" s="4" t="s">
        <v>1200</v>
      </c>
      <c r="J252" s="4">
        <v>873985</v>
      </c>
      <c r="K252" s="4" t="s">
        <v>1200</v>
      </c>
      <c r="L252" s="13" t="str">
        <f t="shared" si="64"/>
        <v>OPAC</v>
      </c>
    </row>
    <row r="253" spans="1:12" ht="27">
      <c r="A253" s="3"/>
      <c r="B253" s="3" t="s">
        <v>3</v>
      </c>
      <c r="C253" s="15" t="s">
        <v>160</v>
      </c>
      <c r="D253" s="15" t="s">
        <v>161</v>
      </c>
      <c r="E253" s="15" t="s">
        <v>1209</v>
      </c>
      <c r="F253" s="15" t="s">
        <v>1210</v>
      </c>
      <c r="G253" s="16" t="s">
        <v>762</v>
      </c>
      <c r="H253" s="20" t="s">
        <v>1287</v>
      </c>
      <c r="I253" s="4" t="s">
        <v>1200</v>
      </c>
      <c r="J253" s="4">
        <v>248998</v>
      </c>
      <c r="K253" s="4" t="s">
        <v>1200</v>
      </c>
      <c r="L253" s="13" t="str">
        <f t="shared" si="64"/>
        <v>OPAC</v>
      </c>
    </row>
    <row r="254" spans="1:12">
      <c r="A254" s="3"/>
      <c r="B254" s="3" t="s">
        <v>3</v>
      </c>
      <c r="C254" s="15" t="s">
        <v>160</v>
      </c>
      <c r="D254" s="15" t="s">
        <v>161</v>
      </c>
      <c r="E254" s="15" t="s">
        <v>1209</v>
      </c>
      <c r="F254" s="15" t="s">
        <v>1210</v>
      </c>
      <c r="G254" s="16" t="s">
        <v>763</v>
      </c>
      <c r="H254" s="20" t="s">
        <v>1287</v>
      </c>
      <c r="I254" s="4" t="s">
        <v>1200</v>
      </c>
      <c r="J254" s="4">
        <v>844908</v>
      </c>
      <c r="K254" s="4" t="s">
        <v>1200</v>
      </c>
      <c r="L254" s="13" t="str">
        <f t="shared" si="64"/>
        <v>OPAC</v>
      </c>
    </row>
    <row r="255" spans="1:12">
      <c r="A255" s="3"/>
      <c r="B255" s="3" t="s">
        <v>3</v>
      </c>
      <c r="C255" s="15" t="s">
        <v>160</v>
      </c>
      <c r="D255" s="15" t="s">
        <v>161</v>
      </c>
      <c r="E255" s="15" t="s">
        <v>1209</v>
      </c>
      <c r="F255" s="15" t="s">
        <v>1210</v>
      </c>
      <c r="G255" s="16" t="s">
        <v>764</v>
      </c>
      <c r="H255" s="20" t="s">
        <v>1287</v>
      </c>
      <c r="I255" s="4" t="s">
        <v>1200</v>
      </c>
      <c r="J255" s="4">
        <v>874003</v>
      </c>
      <c r="K255" s="4" t="s">
        <v>1200</v>
      </c>
      <c r="L255" s="13" t="str">
        <f t="shared" si="64"/>
        <v>OPAC</v>
      </c>
    </row>
    <row r="256" spans="1:12" ht="40.5">
      <c r="A256" s="3"/>
      <c r="B256" s="3" t="s">
        <v>3</v>
      </c>
      <c r="C256" s="15" t="s">
        <v>162</v>
      </c>
      <c r="D256" s="15" t="s">
        <v>163</v>
      </c>
      <c r="E256" s="15" t="s">
        <v>1209</v>
      </c>
      <c r="F256" s="15" t="s">
        <v>1210</v>
      </c>
      <c r="G256" s="16" t="s">
        <v>765</v>
      </c>
      <c r="H256" s="20" t="s">
        <v>1287</v>
      </c>
      <c r="J256" s="4">
        <v>874154</v>
      </c>
      <c r="L256" s="13" t="str">
        <f t="shared" si="64"/>
        <v>OPAC</v>
      </c>
    </row>
    <row r="257" spans="1:12" ht="40.5">
      <c r="A257" s="3"/>
      <c r="B257" s="3" t="s">
        <v>3</v>
      </c>
      <c r="C257" s="15" t="s">
        <v>162</v>
      </c>
      <c r="D257" s="15" t="s">
        <v>163</v>
      </c>
      <c r="E257" s="15" t="s">
        <v>1209</v>
      </c>
      <c r="F257" s="15" t="s">
        <v>1210</v>
      </c>
      <c r="G257" s="16" t="s">
        <v>766</v>
      </c>
      <c r="H257" s="20" t="s">
        <v>1287</v>
      </c>
      <c r="I257" s="4" t="s">
        <v>1228</v>
      </c>
      <c r="K257" s="4" t="s">
        <v>1200</v>
      </c>
      <c r="L257" s="13" t="str">
        <f t="shared" ref="L257:L259" si="65">HYPERLINK(I257,"本文へのリンク")</f>
        <v>本文へのリンク</v>
      </c>
    </row>
    <row r="258" spans="1:12" ht="40.5">
      <c r="A258" s="3"/>
      <c r="B258" s="3" t="s">
        <v>3</v>
      </c>
      <c r="C258" s="15" t="s">
        <v>162</v>
      </c>
      <c r="D258" s="15" t="s">
        <v>163</v>
      </c>
      <c r="E258" s="15" t="s">
        <v>1209</v>
      </c>
      <c r="F258" s="15" t="s">
        <v>1210</v>
      </c>
      <c r="G258" s="16" t="s">
        <v>767</v>
      </c>
      <c r="H258" s="20" t="s">
        <v>1287</v>
      </c>
      <c r="I258" s="4" t="s">
        <v>1208</v>
      </c>
      <c r="K258" s="4" t="s">
        <v>1200</v>
      </c>
      <c r="L258" s="13" t="str">
        <f t="shared" si="65"/>
        <v>本文へのリンク</v>
      </c>
    </row>
    <row r="259" spans="1:12" ht="27">
      <c r="A259" s="3"/>
      <c r="B259" s="3" t="s">
        <v>3</v>
      </c>
      <c r="C259" s="15" t="s">
        <v>164</v>
      </c>
      <c r="D259" s="15" t="s">
        <v>159</v>
      </c>
      <c r="E259" s="15" t="s">
        <v>1209</v>
      </c>
      <c r="F259" s="15" t="s">
        <v>1210</v>
      </c>
      <c r="G259" s="16" t="s">
        <v>1215</v>
      </c>
      <c r="H259" s="20" t="s">
        <v>1287</v>
      </c>
      <c r="I259" s="4" t="s">
        <v>1231</v>
      </c>
      <c r="L259" s="13" t="str">
        <f t="shared" si="65"/>
        <v>本文へのリンク</v>
      </c>
    </row>
    <row r="260" spans="1:12" ht="27">
      <c r="A260" s="3"/>
      <c r="B260" s="3" t="s">
        <v>3</v>
      </c>
      <c r="C260" s="15" t="s">
        <v>164</v>
      </c>
      <c r="D260" s="15" t="s">
        <v>159</v>
      </c>
      <c r="E260" s="15" t="s">
        <v>1209</v>
      </c>
      <c r="F260" s="15" t="s">
        <v>1210</v>
      </c>
      <c r="G260" s="16" t="s">
        <v>768</v>
      </c>
      <c r="H260" s="20" t="s">
        <v>1287</v>
      </c>
      <c r="I260" s="4" t="s">
        <v>1200</v>
      </c>
      <c r="J260" s="4">
        <v>670872</v>
      </c>
      <c r="K260" s="4" t="s">
        <v>1200</v>
      </c>
      <c r="L260" s="13" t="str">
        <f t="shared" ref="L260:L263" si="66">HYPERLINK("http://klibs1.kj.yamagata-u.ac.jp/mylimedio/search/search.do?keyword=%23ID%3D"&amp;J260,"OPAC")</f>
        <v>OPAC</v>
      </c>
    </row>
    <row r="261" spans="1:12">
      <c r="A261" s="3"/>
      <c r="B261" s="3" t="s">
        <v>3</v>
      </c>
      <c r="C261" s="15" t="s">
        <v>164</v>
      </c>
      <c r="D261" s="15" t="s">
        <v>159</v>
      </c>
      <c r="E261" s="15" t="s">
        <v>1209</v>
      </c>
      <c r="F261" s="15" t="s">
        <v>1210</v>
      </c>
      <c r="G261" s="16" t="s">
        <v>1253</v>
      </c>
      <c r="H261" s="20" t="s">
        <v>1287</v>
      </c>
      <c r="J261" s="4">
        <v>835030</v>
      </c>
      <c r="L261" s="13" t="str">
        <f t="shared" si="66"/>
        <v>OPAC</v>
      </c>
    </row>
    <row r="262" spans="1:12">
      <c r="A262" s="3"/>
      <c r="B262" s="3" t="s">
        <v>3</v>
      </c>
      <c r="C262" s="15" t="s">
        <v>164</v>
      </c>
      <c r="D262" s="15" t="s">
        <v>159</v>
      </c>
      <c r="E262" s="15" t="s">
        <v>1209</v>
      </c>
      <c r="F262" s="15" t="s">
        <v>1210</v>
      </c>
      <c r="G262" s="16" t="s">
        <v>1254</v>
      </c>
      <c r="H262" s="20" t="s">
        <v>1287</v>
      </c>
      <c r="J262" s="4">
        <v>835027</v>
      </c>
      <c r="L262" s="13" t="str">
        <f t="shared" si="66"/>
        <v>OPAC</v>
      </c>
    </row>
    <row r="263" spans="1:12">
      <c r="A263" s="3"/>
      <c r="B263" s="3" t="s">
        <v>3</v>
      </c>
      <c r="C263" s="15" t="s">
        <v>164</v>
      </c>
      <c r="D263" s="15" t="s">
        <v>159</v>
      </c>
      <c r="E263" s="15" t="s">
        <v>1209</v>
      </c>
      <c r="F263" s="15" t="s">
        <v>1210</v>
      </c>
      <c r="G263" s="16" t="s">
        <v>769</v>
      </c>
      <c r="H263" s="20" t="s">
        <v>1287</v>
      </c>
      <c r="I263" s="4" t="s">
        <v>1200</v>
      </c>
      <c r="J263" s="4">
        <v>738676</v>
      </c>
      <c r="K263" s="4" t="s">
        <v>1200</v>
      </c>
      <c r="L263" s="13" t="str">
        <f t="shared" si="66"/>
        <v>OPAC</v>
      </c>
    </row>
    <row r="264" spans="1:12" ht="27">
      <c r="A264" s="3"/>
      <c r="B264" s="3" t="s">
        <v>3</v>
      </c>
      <c r="C264" s="15" t="s">
        <v>165</v>
      </c>
      <c r="D264" s="15" t="s">
        <v>159</v>
      </c>
      <c r="E264" s="15" t="s">
        <v>1209</v>
      </c>
      <c r="F264" s="15" t="s">
        <v>1212</v>
      </c>
      <c r="G264" s="16" t="s">
        <v>770</v>
      </c>
      <c r="H264" s="20" t="s">
        <v>1287</v>
      </c>
      <c r="I264" s="4" t="s">
        <v>1208</v>
      </c>
      <c r="K264" s="4" t="s">
        <v>1200</v>
      </c>
      <c r="L264" s="13" t="str">
        <f t="shared" ref="L264:L266" si="67">HYPERLINK(I264,"本文へのリンク")</f>
        <v>本文へのリンク</v>
      </c>
    </row>
    <row r="265" spans="1:12">
      <c r="A265" s="3"/>
      <c r="B265" s="3" t="s">
        <v>3</v>
      </c>
      <c r="C265" s="15" t="s">
        <v>165</v>
      </c>
      <c r="D265" s="15" t="s">
        <v>159</v>
      </c>
      <c r="E265" s="15" t="s">
        <v>1209</v>
      </c>
      <c r="F265" s="15" t="s">
        <v>1212</v>
      </c>
      <c r="G265" s="16" t="s">
        <v>771</v>
      </c>
      <c r="H265" s="20" t="s">
        <v>1287</v>
      </c>
      <c r="I265" s="4" t="s">
        <v>1202</v>
      </c>
      <c r="K265" s="4" t="s">
        <v>1200</v>
      </c>
      <c r="L265" s="13" t="str">
        <f t="shared" si="67"/>
        <v>本文へのリンク</v>
      </c>
    </row>
    <row r="266" spans="1:12">
      <c r="A266" s="3"/>
      <c r="B266" s="3" t="s">
        <v>3</v>
      </c>
      <c r="C266" s="15" t="s">
        <v>165</v>
      </c>
      <c r="D266" s="15" t="s">
        <v>159</v>
      </c>
      <c r="E266" s="15" t="s">
        <v>1209</v>
      </c>
      <c r="F266" s="15" t="s">
        <v>1212</v>
      </c>
      <c r="G266" s="16" t="s">
        <v>772</v>
      </c>
      <c r="H266" s="20" t="s">
        <v>1287</v>
      </c>
      <c r="I266" s="4" t="s">
        <v>1228</v>
      </c>
      <c r="L266" s="13" t="str">
        <f t="shared" si="67"/>
        <v>本文へのリンク</v>
      </c>
    </row>
    <row r="267" spans="1:12">
      <c r="A267" s="3"/>
      <c r="B267" s="3" t="s">
        <v>3</v>
      </c>
      <c r="C267" s="15" t="s">
        <v>165</v>
      </c>
      <c r="D267" s="15" t="s">
        <v>159</v>
      </c>
      <c r="E267" s="15" t="s">
        <v>1209</v>
      </c>
      <c r="F267" s="15" t="s">
        <v>1212</v>
      </c>
      <c r="G267" s="16" t="s">
        <v>1253</v>
      </c>
      <c r="H267" s="20" t="s">
        <v>1287</v>
      </c>
      <c r="J267" s="4">
        <v>835030</v>
      </c>
      <c r="L267" s="13" t="str">
        <f t="shared" ref="L267:L276" si="68">HYPERLINK("http://klibs1.kj.yamagata-u.ac.jp/mylimedio/search/search.do?keyword=%23ID%3D"&amp;J267,"OPAC")</f>
        <v>OPAC</v>
      </c>
    </row>
    <row r="268" spans="1:12">
      <c r="A268" s="3"/>
      <c r="B268" s="3" t="s">
        <v>3</v>
      </c>
      <c r="C268" s="15" t="s">
        <v>165</v>
      </c>
      <c r="D268" s="15" t="s">
        <v>159</v>
      </c>
      <c r="E268" s="15" t="s">
        <v>1209</v>
      </c>
      <c r="F268" s="15" t="s">
        <v>1212</v>
      </c>
      <c r="G268" s="16" t="s">
        <v>1254</v>
      </c>
      <c r="H268" s="20" t="s">
        <v>1287</v>
      </c>
      <c r="J268" s="4">
        <v>835027</v>
      </c>
      <c r="L268" s="13" t="str">
        <f t="shared" si="68"/>
        <v>OPAC</v>
      </c>
    </row>
    <row r="269" spans="1:12">
      <c r="A269" s="3"/>
      <c r="B269" s="3" t="s">
        <v>3</v>
      </c>
      <c r="C269" s="15" t="s">
        <v>165</v>
      </c>
      <c r="D269" s="15" t="s">
        <v>159</v>
      </c>
      <c r="E269" s="15" t="s">
        <v>1209</v>
      </c>
      <c r="F269" s="15" t="s">
        <v>1212</v>
      </c>
      <c r="G269" s="16" t="s">
        <v>769</v>
      </c>
      <c r="H269" s="20" t="s">
        <v>1287</v>
      </c>
      <c r="I269" s="4" t="s">
        <v>1200</v>
      </c>
      <c r="J269" s="4">
        <v>738676</v>
      </c>
      <c r="K269" s="4" t="s">
        <v>1200</v>
      </c>
      <c r="L269" s="13" t="str">
        <f t="shared" si="68"/>
        <v>OPAC</v>
      </c>
    </row>
    <row r="270" spans="1:12">
      <c r="A270" s="3"/>
      <c r="B270" s="3" t="s">
        <v>3</v>
      </c>
      <c r="C270" s="15" t="s">
        <v>166</v>
      </c>
      <c r="D270" s="15" t="s">
        <v>152</v>
      </c>
      <c r="E270" s="15" t="s">
        <v>1209</v>
      </c>
      <c r="F270" s="15" t="s">
        <v>1212</v>
      </c>
      <c r="G270" s="16" t="s">
        <v>773</v>
      </c>
      <c r="H270" s="20" t="s">
        <v>1287</v>
      </c>
      <c r="I270" s="4" t="s">
        <v>1200</v>
      </c>
      <c r="J270" s="4">
        <v>482556</v>
      </c>
      <c r="K270" s="4" t="s">
        <v>1200</v>
      </c>
      <c r="L270" s="13" t="str">
        <f t="shared" si="68"/>
        <v>OPAC</v>
      </c>
    </row>
    <row r="271" spans="1:12">
      <c r="A271" s="3"/>
      <c r="B271" s="3" t="s">
        <v>3</v>
      </c>
      <c r="C271" s="15" t="s">
        <v>166</v>
      </c>
      <c r="D271" s="15" t="s">
        <v>152</v>
      </c>
      <c r="E271" s="15" t="s">
        <v>1209</v>
      </c>
      <c r="F271" s="15" t="s">
        <v>1212</v>
      </c>
      <c r="G271" s="16" t="s">
        <v>774</v>
      </c>
      <c r="H271" s="20" t="s">
        <v>1287</v>
      </c>
      <c r="I271" s="4" t="s">
        <v>1200</v>
      </c>
      <c r="J271" s="4">
        <v>230077</v>
      </c>
      <c r="K271" s="4" t="s">
        <v>1200</v>
      </c>
      <c r="L271" s="13" t="str">
        <f t="shared" si="68"/>
        <v>OPAC</v>
      </c>
    </row>
    <row r="272" spans="1:12">
      <c r="A272" s="3"/>
      <c r="B272" s="3" t="s">
        <v>3</v>
      </c>
      <c r="C272" s="15" t="s">
        <v>166</v>
      </c>
      <c r="D272" s="15" t="s">
        <v>152</v>
      </c>
      <c r="E272" s="15" t="s">
        <v>1209</v>
      </c>
      <c r="F272" s="15" t="s">
        <v>1212</v>
      </c>
      <c r="G272" s="16" t="s">
        <v>775</v>
      </c>
      <c r="H272" s="20" t="s">
        <v>1287</v>
      </c>
      <c r="I272" s="4" t="s">
        <v>1200</v>
      </c>
      <c r="J272" s="4">
        <v>795369</v>
      </c>
      <c r="K272" s="4" t="s">
        <v>1200</v>
      </c>
      <c r="L272" s="13" t="str">
        <f t="shared" si="68"/>
        <v>OPAC</v>
      </c>
    </row>
    <row r="273" spans="1:12">
      <c r="A273" s="3"/>
      <c r="B273" s="3" t="s">
        <v>3</v>
      </c>
      <c r="C273" s="15" t="s">
        <v>166</v>
      </c>
      <c r="D273" s="15" t="s">
        <v>152</v>
      </c>
      <c r="E273" s="15" t="s">
        <v>1209</v>
      </c>
      <c r="F273" s="15" t="s">
        <v>1212</v>
      </c>
      <c r="G273" s="16" t="s">
        <v>776</v>
      </c>
      <c r="H273" s="20" t="s">
        <v>1287</v>
      </c>
      <c r="I273" s="4" t="s">
        <v>1200</v>
      </c>
      <c r="J273" s="4">
        <v>795295</v>
      </c>
      <c r="K273" s="4" t="s">
        <v>1200</v>
      </c>
      <c r="L273" s="13" t="str">
        <f t="shared" si="68"/>
        <v>OPAC</v>
      </c>
    </row>
    <row r="274" spans="1:12">
      <c r="A274" s="3"/>
      <c r="B274" s="3" t="s">
        <v>3</v>
      </c>
      <c r="C274" s="15" t="s">
        <v>166</v>
      </c>
      <c r="D274" s="15" t="s">
        <v>152</v>
      </c>
      <c r="E274" s="15" t="s">
        <v>1209</v>
      </c>
      <c r="F274" s="15" t="s">
        <v>1212</v>
      </c>
      <c r="G274" s="16" t="s">
        <v>777</v>
      </c>
      <c r="H274" s="20" t="s">
        <v>1287</v>
      </c>
      <c r="I274" s="4" t="s">
        <v>1200</v>
      </c>
      <c r="J274" s="4">
        <v>483500</v>
      </c>
      <c r="K274" s="4" t="s">
        <v>1200</v>
      </c>
      <c r="L274" s="13" t="str">
        <f t="shared" si="68"/>
        <v>OPAC</v>
      </c>
    </row>
    <row r="275" spans="1:12">
      <c r="A275" s="3"/>
      <c r="B275" s="3" t="s">
        <v>3</v>
      </c>
      <c r="C275" s="15" t="s">
        <v>166</v>
      </c>
      <c r="D275" s="15" t="s">
        <v>152</v>
      </c>
      <c r="E275" s="15" t="s">
        <v>1209</v>
      </c>
      <c r="F275" s="15" t="s">
        <v>1212</v>
      </c>
      <c r="G275" s="16" t="s">
        <v>778</v>
      </c>
      <c r="H275" s="20" t="s">
        <v>1287</v>
      </c>
      <c r="I275" s="4" t="s">
        <v>1200</v>
      </c>
      <c r="J275" s="4">
        <v>295986</v>
      </c>
      <c r="K275" s="4" t="s">
        <v>1200</v>
      </c>
      <c r="L275" s="13" t="str">
        <f t="shared" si="68"/>
        <v>OPAC</v>
      </c>
    </row>
    <row r="276" spans="1:12">
      <c r="A276" s="3"/>
      <c r="B276" s="3" t="s">
        <v>3</v>
      </c>
      <c r="C276" s="15" t="s">
        <v>166</v>
      </c>
      <c r="D276" s="15" t="s">
        <v>152</v>
      </c>
      <c r="E276" s="15" t="s">
        <v>1209</v>
      </c>
      <c r="F276" s="15" t="s">
        <v>1212</v>
      </c>
      <c r="G276" s="16" t="s">
        <v>779</v>
      </c>
      <c r="H276" s="20" t="s">
        <v>1287</v>
      </c>
      <c r="I276" s="4" t="s">
        <v>1200</v>
      </c>
      <c r="J276" s="4">
        <v>280836</v>
      </c>
      <c r="K276" s="4" t="s">
        <v>1200</v>
      </c>
      <c r="L276" s="13" t="str">
        <f t="shared" si="68"/>
        <v>OPAC</v>
      </c>
    </row>
    <row r="277" spans="1:12">
      <c r="A277" s="3"/>
      <c r="B277" s="3" t="s">
        <v>3</v>
      </c>
      <c r="C277" s="15" t="s">
        <v>166</v>
      </c>
      <c r="D277" s="15" t="s">
        <v>152</v>
      </c>
      <c r="E277" s="15" t="s">
        <v>1209</v>
      </c>
      <c r="F277" s="15" t="s">
        <v>1212</v>
      </c>
      <c r="G277" s="16" t="s">
        <v>780</v>
      </c>
      <c r="H277" s="15" t="s">
        <v>1286</v>
      </c>
      <c r="I277" s="4" t="s">
        <v>1200</v>
      </c>
      <c r="J277" s="4" t="s">
        <v>1200</v>
      </c>
      <c r="K277" s="4" t="s">
        <v>1200</v>
      </c>
    </row>
    <row r="278" spans="1:12">
      <c r="A278" s="3"/>
      <c r="B278" s="3" t="s">
        <v>3</v>
      </c>
      <c r="C278" s="15" t="s">
        <v>166</v>
      </c>
      <c r="D278" s="15" t="s">
        <v>152</v>
      </c>
      <c r="E278" s="15" t="s">
        <v>1209</v>
      </c>
      <c r="F278" s="15" t="s">
        <v>1212</v>
      </c>
      <c r="G278" s="16" t="s">
        <v>781</v>
      </c>
      <c r="H278" s="20" t="s">
        <v>1287</v>
      </c>
      <c r="I278" s="4" t="s">
        <v>1200</v>
      </c>
      <c r="J278" s="4">
        <v>485402</v>
      </c>
      <c r="K278" s="4" t="s">
        <v>1200</v>
      </c>
      <c r="L278" s="13" t="str">
        <f t="shared" ref="L278:L281" si="69">HYPERLINK("http://klibs1.kj.yamagata-u.ac.jp/mylimedio/search/search.do?keyword=%23ID%3D"&amp;J278,"OPAC")</f>
        <v>OPAC</v>
      </c>
    </row>
    <row r="279" spans="1:12">
      <c r="A279" s="3"/>
      <c r="B279" s="3" t="s">
        <v>3</v>
      </c>
      <c r="C279" s="15" t="s">
        <v>166</v>
      </c>
      <c r="D279" s="15" t="s">
        <v>152</v>
      </c>
      <c r="E279" s="15" t="s">
        <v>1209</v>
      </c>
      <c r="F279" s="15" t="s">
        <v>1212</v>
      </c>
      <c r="G279" s="16" t="s">
        <v>782</v>
      </c>
      <c r="H279" s="20" t="s">
        <v>1287</v>
      </c>
      <c r="J279" s="4">
        <v>220543</v>
      </c>
      <c r="L279" s="13" t="str">
        <f t="shared" si="69"/>
        <v>OPAC</v>
      </c>
    </row>
    <row r="280" spans="1:12" ht="40.5">
      <c r="A280" s="3"/>
      <c r="B280" s="3" t="s">
        <v>3</v>
      </c>
      <c r="C280" s="15" t="s">
        <v>167</v>
      </c>
      <c r="D280" s="15" t="s">
        <v>168</v>
      </c>
      <c r="E280" s="15" t="s">
        <v>1214</v>
      </c>
      <c r="F280" s="15" t="s">
        <v>1212</v>
      </c>
      <c r="G280" s="16" t="s">
        <v>783</v>
      </c>
      <c r="H280" s="20" t="s">
        <v>1287</v>
      </c>
      <c r="J280" s="4">
        <v>340409</v>
      </c>
      <c r="L280" s="13" t="str">
        <f t="shared" si="69"/>
        <v>OPAC</v>
      </c>
    </row>
    <row r="281" spans="1:12" ht="40.5">
      <c r="A281" s="3"/>
      <c r="B281" s="3" t="s">
        <v>3</v>
      </c>
      <c r="C281" s="15" t="s">
        <v>167</v>
      </c>
      <c r="D281" s="15" t="s">
        <v>168</v>
      </c>
      <c r="E281" s="15" t="s">
        <v>1214</v>
      </c>
      <c r="F281" s="15" t="s">
        <v>1212</v>
      </c>
      <c r="G281" s="16" t="s">
        <v>784</v>
      </c>
      <c r="H281" s="20" t="s">
        <v>1287</v>
      </c>
      <c r="J281" s="4">
        <v>844908</v>
      </c>
      <c r="L281" s="13" t="str">
        <f t="shared" si="69"/>
        <v>OPAC</v>
      </c>
    </row>
    <row r="282" spans="1:12">
      <c r="A282" s="3"/>
      <c r="B282" s="3" t="s">
        <v>3</v>
      </c>
      <c r="C282" s="15" t="s">
        <v>169</v>
      </c>
      <c r="D282" s="15" t="s">
        <v>159</v>
      </c>
      <c r="E282" s="15" t="s">
        <v>1209</v>
      </c>
      <c r="F282" s="15" t="s">
        <v>1212</v>
      </c>
      <c r="G282" s="16" t="s">
        <v>785</v>
      </c>
      <c r="H282" s="15" t="s">
        <v>1286</v>
      </c>
      <c r="I282" s="4" t="s">
        <v>1200</v>
      </c>
      <c r="J282" s="4" t="s">
        <v>1200</v>
      </c>
      <c r="K282" s="4" t="s">
        <v>1200</v>
      </c>
    </row>
    <row r="283" spans="1:12">
      <c r="A283" s="3"/>
      <c r="B283" s="3" t="s">
        <v>3</v>
      </c>
      <c r="C283" s="15" t="s">
        <v>169</v>
      </c>
      <c r="D283" s="15" t="s">
        <v>159</v>
      </c>
      <c r="E283" s="15" t="s">
        <v>1209</v>
      </c>
      <c r="F283" s="15" t="s">
        <v>1212</v>
      </c>
      <c r="G283" s="16" t="s">
        <v>786</v>
      </c>
      <c r="H283" s="15" t="s">
        <v>1286</v>
      </c>
      <c r="I283" s="4" t="s">
        <v>1200</v>
      </c>
      <c r="J283" s="4" t="s">
        <v>1200</v>
      </c>
      <c r="K283" s="4" t="s">
        <v>1200</v>
      </c>
    </row>
    <row r="284" spans="1:12">
      <c r="A284" s="3"/>
      <c r="B284" s="3" t="s">
        <v>3</v>
      </c>
      <c r="C284" s="15" t="s">
        <v>169</v>
      </c>
      <c r="D284" s="15" t="s">
        <v>159</v>
      </c>
      <c r="E284" s="15" t="s">
        <v>1209</v>
      </c>
      <c r="F284" s="15" t="s">
        <v>1212</v>
      </c>
      <c r="G284" s="16" t="s">
        <v>787</v>
      </c>
      <c r="H284" s="20" t="s">
        <v>1287</v>
      </c>
      <c r="I284" s="4" t="s">
        <v>1200</v>
      </c>
      <c r="J284" s="4">
        <v>834499</v>
      </c>
      <c r="K284" s="4" t="s">
        <v>1200</v>
      </c>
      <c r="L284" s="13" t="str">
        <f t="shared" ref="L284" si="70">HYPERLINK("http://klibs1.kj.yamagata-u.ac.jp/mylimedio/search/search.do?keyword=%23ID%3D"&amp;J284,"OPAC")</f>
        <v>OPAC</v>
      </c>
    </row>
    <row r="285" spans="1:12" ht="40.5">
      <c r="A285" s="3"/>
      <c r="B285" s="3" t="s">
        <v>3</v>
      </c>
      <c r="C285" s="15" t="s">
        <v>170</v>
      </c>
      <c r="D285" s="15" t="s">
        <v>171</v>
      </c>
      <c r="E285" s="15" t="s">
        <v>1209</v>
      </c>
      <c r="F285" s="15" t="s">
        <v>1210</v>
      </c>
      <c r="G285" s="16" t="s">
        <v>172</v>
      </c>
      <c r="H285" s="15" t="s">
        <v>1286</v>
      </c>
    </row>
    <row r="286" spans="1:12" ht="40.5">
      <c r="A286" s="3"/>
      <c r="B286" s="3" t="s">
        <v>3</v>
      </c>
      <c r="C286" s="15" t="s">
        <v>173</v>
      </c>
      <c r="D286" s="15" t="s">
        <v>171</v>
      </c>
      <c r="E286" s="15" t="s">
        <v>1209</v>
      </c>
      <c r="F286" s="15" t="s">
        <v>1212</v>
      </c>
      <c r="G286" s="16" t="s">
        <v>172</v>
      </c>
      <c r="H286" s="15" t="s">
        <v>1286</v>
      </c>
    </row>
    <row r="287" spans="1:12">
      <c r="A287" s="3"/>
      <c r="B287" s="3" t="s">
        <v>3</v>
      </c>
      <c r="C287" s="15" t="s">
        <v>174</v>
      </c>
      <c r="D287" s="15" t="s">
        <v>175</v>
      </c>
      <c r="E287" s="15" t="s">
        <v>1209</v>
      </c>
      <c r="F287" s="15" t="s">
        <v>1210</v>
      </c>
      <c r="G287" s="16" t="s">
        <v>505</v>
      </c>
      <c r="H287" s="20" t="s">
        <v>1287</v>
      </c>
      <c r="I287" s="4" t="s">
        <v>1200</v>
      </c>
      <c r="J287" s="4">
        <v>754666</v>
      </c>
      <c r="K287" s="4" t="s">
        <v>1200</v>
      </c>
      <c r="L287" s="13" t="str">
        <f t="shared" ref="L287" si="71">HYPERLINK("http://klibs1.kj.yamagata-u.ac.jp/mylimedio/search/search.do?keyword=%23ID%3D"&amp;J287,"OPAC")</f>
        <v>OPAC</v>
      </c>
    </row>
    <row r="288" spans="1:12">
      <c r="A288" s="3"/>
      <c r="B288" s="3" t="s">
        <v>3</v>
      </c>
      <c r="C288" s="15" t="s">
        <v>176</v>
      </c>
      <c r="D288" s="15" t="s">
        <v>175</v>
      </c>
      <c r="E288" s="15" t="s">
        <v>1209</v>
      </c>
      <c r="F288" s="15" t="s">
        <v>1212</v>
      </c>
      <c r="G288" s="16" t="s">
        <v>788</v>
      </c>
      <c r="H288" s="15" t="s">
        <v>1286</v>
      </c>
      <c r="I288" s="4" t="s">
        <v>1200</v>
      </c>
      <c r="J288" s="4" t="s">
        <v>1200</v>
      </c>
      <c r="K288" s="4" t="s">
        <v>1200</v>
      </c>
    </row>
    <row r="289" spans="1:12">
      <c r="A289" s="3"/>
      <c r="B289" s="3" t="s">
        <v>3</v>
      </c>
      <c r="C289" s="15" t="s">
        <v>176</v>
      </c>
      <c r="D289" s="15" t="s">
        <v>175</v>
      </c>
      <c r="E289" s="15" t="s">
        <v>1209</v>
      </c>
      <c r="F289" s="15" t="s">
        <v>1212</v>
      </c>
      <c r="G289" s="16" t="s">
        <v>505</v>
      </c>
      <c r="H289" s="20" t="s">
        <v>1287</v>
      </c>
      <c r="I289" s="4" t="s">
        <v>1200</v>
      </c>
      <c r="J289" s="4">
        <v>754666</v>
      </c>
      <c r="K289" s="4" t="s">
        <v>1200</v>
      </c>
      <c r="L289" s="13" t="str">
        <f t="shared" ref="L289:L298" si="72">HYPERLINK("http://klibs1.kj.yamagata-u.ac.jp/mylimedio/search/search.do?keyword=%23ID%3D"&amp;J289,"OPAC")</f>
        <v>OPAC</v>
      </c>
    </row>
    <row r="290" spans="1:12">
      <c r="A290" s="3"/>
      <c r="B290" s="3" t="s">
        <v>3</v>
      </c>
      <c r="C290" s="15" t="s">
        <v>177</v>
      </c>
      <c r="D290" s="15" t="s">
        <v>178</v>
      </c>
      <c r="E290" s="15" t="s">
        <v>1209</v>
      </c>
      <c r="F290" s="15" t="s">
        <v>1210</v>
      </c>
      <c r="G290" s="16" t="s">
        <v>789</v>
      </c>
      <c r="H290" s="20" t="s">
        <v>1287</v>
      </c>
      <c r="I290" s="4" t="s">
        <v>1200</v>
      </c>
      <c r="J290" s="4">
        <v>795359</v>
      </c>
      <c r="K290" s="4" t="s">
        <v>1200</v>
      </c>
      <c r="L290" s="13" t="str">
        <f t="shared" si="72"/>
        <v>OPAC</v>
      </c>
    </row>
    <row r="291" spans="1:12">
      <c r="A291" s="3"/>
      <c r="B291" s="3" t="s">
        <v>3</v>
      </c>
      <c r="C291" s="15" t="s">
        <v>177</v>
      </c>
      <c r="D291" s="15" t="s">
        <v>178</v>
      </c>
      <c r="E291" s="15" t="s">
        <v>1209</v>
      </c>
      <c r="F291" s="15" t="s">
        <v>1210</v>
      </c>
      <c r="G291" s="16" t="s">
        <v>790</v>
      </c>
      <c r="H291" s="20" t="s">
        <v>1287</v>
      </c>
      <c r="I291" s="4" t="s">
        <v>1200</v>
      </c>
      <c r="J291" s="4">
        <v>251536</v>
      </c>
      <c r="K291" s="4" t="s">
        <v>1200</v>
      </c>
      <c r="L291" s="13" t="str">
        <f t="shared" si="72"/>
        <v>OPAC</v>
      </c>
    </row>
    <row r="292" spans="1:12">
      <c r="A292" s="3"/>
      <c r="B292" s="3" t="s">
        <v>3</v>
      </c>
      <c r="C292" s="15" t="s">
        <v>177</v>
      </c>
      <c r="D292" s="15" t="s">
        <v>178</v>
      </c>
      <c r="E292" s="15" t="s">
        <v>1209</v>
      </c>
      <c r="F292" s="15" t="s">
        <v>1210</v>
      </c>
      <c r="G292" s="16" t="s">
        <v>791</v>
      </c>
      <c r="H292" s="20" t="s">
        <v>1287</v>
      </c>
      <c r="I292" s="4" t="s">
        <v>1200</v>
      </c>
      <c r="J292" s="4">
        <v>251529</v>
      </c>
      <c r="K292" s="4" t="s">
        <v>1200</v>
      </c>
      <c r="L292" s="13" t="str">
        <f t="shared" si="72"/>
        <v>OPAC</v>
      </c>
    </row>
    <row r="293" spans="1:12">
      <c r="A293" s="3"/>
      <c r="B293" s="3" t="s">
        <v>3</v>
      </c>
      <c r="C293" s="15" t="s">
        <v>177</v>
      </c>
      <c r="D293" s="15" t="s">
        <v>178</v>
      </c>
      <c r="E293" s="15" t="s">
        <v>1209</v>
      </c>
      <c r="F293" s="15" t="s">
        <v>1210</v>
      </c>
      <c r="G293" s="16" t="s">
        <v>792</v>
      </c>
      <c r="H293" s="20" t="s">
        <v>1287</v>
      </c>
      <c r="I293" s="4" t="s">
        <v>1200</v>
      </c>
      <c r="J293" s="4">
        <v>250724</v>
      </c>
      <c r="K293" s="4" t="s">
        <v>1200</v>
      </c>
      <c r="L293" s="13" t="str">
        <f t="shared" si="72"/>
        <v>OPAC</v>
      </c>
    </row>
    <row r="294" spans="1:12">
      <c r="A294" s="3"/>
      <c r="B294" s="3" t="s">
        <v>3</v>
      </c>
      <c r="C294" s="15" t="s">
        <v>179</v>
      </c>
      <c r="D294" s="15" t="s">
        <v>178</v>
      </c>
      <c r="E294" s="15" t="s">
        <v>1209</v>
      </c>
      <c r="F294" s="15" t="s">
        <v>1212</v>
      </c>
      <c r="G294" s="16" t="s">
        <v>789</v>
      </c>
      <c r="H294" s="20" t="s">
        <v>1287</v>
      </c>
      <c r="I294" s="4" t="s">
        <v>1200</v>
      </c>
      <c r="J294" s="4">
        <v>795359</v>
      </c>
      <c r="K294" s="4" t="s">
        <v>1200</v>
      </c>
      <c r="L294" s="13" t="str">
        <f t="shared" si="72"/>
        <v>OPAC</v>
      </c>
    </row>
    <row r="295" spans="1:12">
      <c r="A295" s="3"/>
      <c r="B295" s="3" t="s">
        <v>3</v>
      </c>
      <c r="C295" s="15" t="s">
        <v>179</v>
      </c>
      <c r="D295" s="15" t="s">
        <v>178</v>
      </c>
      <c r="E295" s="15" t="s">
        <v>1209</v>
      </c>
      <c r="F295" s="15" t="s">
        <v>1212</v>
      </c>
      <c r="G295" s="16" t="s">
        <v>790</v>
      </c>
      <c r="H295" s="20" t="s">
        <v>1287</v>
      </c>
      <c r="I295" s="4" t="s">
        <v>1200</v>
      </c>
      <c r="J295" s="4">
        <v>251536</v>
      </c>
      <c r="K295" s="4" t="s">
        <v>1200</v>
      </c>
      <c r="L295" s="13" t="str">
        <f t="shared" si="72"/>
        <v>OPAC</v>
      </c>
    </row>
    <row r="296" spans="1:12">
      <c r="A296" s="3"/>
      <c r="B296" s="3" t="s">
        <v>3</v>
      </c>
      <c r="C296" s="15" t="s">
        <v>179</v>
      </c>
      <c r="D296" s="15" t="s">
        <v>178</v>
      </c>
      <c r="E296" s="15" t="s">
        <v>1209</v>
      </c>
      <c r="F296" s="15" t="s">
        <v>1212</v>
      </c>
      <c r="G296" s="16" t="s">
        <v>791</v>
      </c>
      <c r="H296" s="20" t="s">
        <v>1287</v>
      </c>
      <c r="I296" s="4" t="s">
        <v>1200</v>
      </c>
      <c r="J296" s="4">
        <v>251529</v>
      </c>
      <c r="K296" s="4" t="s">
        <v>1200</v>
      </c>
      <c r="L296" s="13" t="str">
        <f t="shared" si="72"/>
        <v>OPAC</v>
      </c>
    </row>
    <row r="297" spans="1:12">
      <c r="A297" s="3"/>
      <c r="B297" s="3" t="s">
        <v>3</v>
      </c>
      <c r="C297" s="15" t="s">
        <v>179</v>
      </c>
      <c r="D297" s="15" t="s">
        <v>178</v>
      </c>
      <c r="E297" s="15" t="s">
        <v>1209</v>
      </c>
      <c r="F297" s="15" t="s">
        <v>1212</v>
      </c>
      <c r="G297" s="16" t="s">
        <v>792</v>
      </c>
      <c r="H297" s="20" t="s">
        <v>1287</v>
      </c>
      <c r="I297" s="4" t="s">
        <v>1200</v>
      </c>
      <c r="J297" s="4">
        <v>250724</v>
      </c>
      <c r="K297" s="4" t="s">
        <v>1200</v>
      </c>
      <c r="L297" s="13" t="str">
        <f t="shared" si="72"/>
        <v>OPAC</v>
      </c>
    </row>
    <row r="298" spans="1:12">
      <c r="A298" s="3"/>
      <c r="B298" s="3" t="s">
        <v>3</v>
      </c>
      <c r="C298" s="15" t="s">
        <v>180</v>
      </c>
      <c r="D298" s="15" t="s">
        <v>175</v>
      </c>
      <c r="E298" s="15" t="s">
        <v>1209</v>
      </c>
      <c r="F298" s="15" t="s">
        <v>1210</v>
      </c>
      <c r="G298" s="16" t="s">
        <v>793</v>
      </c>
      <c r="H298" s="20" t="s">
        <v>1287</v>
      </c>
      <c r="I298" s="4" t="s">
        <v>1200</v>
      </c>
      <c r="J298" s="4">
        <v>249515</v>
      </c>
      <c r="K298" s="4" t="s">
        <v>1200</v>
      </c>
      <c r="L298" s="13" t="str">
        <f t="shared" si="72"/>
        <v>OPAC</v>
      </c>
    </row>
    <row r="299" spans="1:12">
      <c r="A299" s="3"/>
      <c r="B299" s="3" t="s">
        <v>3</v>
      </c>
      <c r="C299" s="15" t="s">
        <v>180</v>
      </c>
      <c r="D299" s="15" t="s">
        <v>175</v>
      </c>
      <c r="E299" s="15" t="s">
        <v>1209</v>
      </c>
      <c r="F299" s="15" t="s">
        <v>1210</v>
      </c>
      <c r="G299" s="16" t="s">
        <v>794</v>
      </c>
      <c r="H299" s="20" t="s">
        <v>1287</v>
      </c>
      <c r="I299" s="4" t="s">
        <v>1237</v>
      </c>
      <c r="J299" s="4" t="s">
        <v>1200</v>
      </c>
      <c r="K299" s="4" t="s">
        <v>1200</v>
      </c>
      <c r="L299" s="13" t="str">
        <f>HYPERLINK(I299,"本文へのリンク")</f>
        <v>本文へのリンク</v>
      </c>
    </row>
    <row r="300" spans="1:12">
      <c r="A300" s="3"/>
      <c r="B300" s="3" t="s">
        <v>3</v>
      </c>
      <c r="C300" s="15" t="s">
        <v>180</v>
      </c>
      <c r="D300" s="15" t="s">
        <v>175</v>
      </c>
      <c r="E300" s="15" t="s">
        <v>1209</v>
      </c>
      <c r="F300" s="15" t="s">
        <v>1210</v>
      </c>
      <c r="G300" s="16" t="s">
        <v>795</v>
      </c>
      <c r="H300" s="20" t="s">
        <v>1287</v>
      </c>
      <c r="I300" s="4" t="s">
        <v>1200</v>
      </c>
      <c r="J300" s="4">
        <v>751786</v>
      </c>
      <c r="K300" s="4" t="s">
        <v>1200</v>
      </c>
      <c r="L300" s="13" t="str">
        <f t="shared" ref="L300:L303" si="73">HYPERLINK("http://klibs1.kj.yamagata-u.ac.jp/mylimedio/search/search.do?keyword=%23ID%3D"&amp;J300,"OPAC")</f>
        <v>OPAC</v>
      </c>
    </row>
    <row r="301" spans="1:12" ht="27">
      <c r="A301" s="3"/>
      <c r="B301" s="3" t="s">
        <v>3</v>
      </c>
      <c r="C301" s="15" t="s">
        <v>180</v>
      </c>
      <c r="D301" s="15" t="s">
        <v>175</v>
      </c>
      <c r="E301" s="15" t="s">
        <v>1209</v>
      </c>
      <c r="F301" s="15" t="s">
        <v>1210</v>
      </c>
      <c r="G301" s="16" t="s">
        <v>796</v>
      </c>
      <c r="H301" s="20" t="s">
        <v>1287</v>
      </c>
      <c r="I301" s="4" t="s">
        <v>1200</v>
      </c>
      <c r="J301" s="4">
        <v>749988</v>
      </c>
      <c r="K301" s="4" t="s">
        <v>1200</v>
      </c>
      <c r="L301" s="13" t="str">
        <f t="shared" si="73"/>
        <v>OPAC</v>
      </c>
    </row>
    <row r="302" spans="1:12">
      <c r="A302" s="3"/>
      <c r="B302" s="3" t="s">
        <v>3</v>
      </c>
      <c r="C302" s="15" t="s">
        <v>181</v>
      </c>
      <c r="D302" s="15" t="s">
        <v>175</v>
      </c>
      <c r="E302" s="15" t="s">
        <v>1209</v>
      </c>
      <c r="F302" s="15" t="s">
        <v>1212</v>
      </c>
      <c r="G302" s="16" t="s">
        <v>797</v>
      </c>
      <c r="H302" s="20" t="s">
        <v>1287</v>
      </c>
      <c r="I302" s="4" t="s">
        <v>1200</v>
      </c>
      <c r="J302" s="4">
        <v>249515</v>
      </c>
      <c r="K302" s="4" t="s">
        <v>1200</v>
      </c>
      <c r="L302" s="13" t="str">
        <f t="shared" si="73"/>
        <v>OPAC</v>
      </c>
    </row>
    <row r="303" spans="1:12">
      <c r="A303" s="3"/>
      <c r="B303" s="3" t="s">
        <v>3</v>
      </c>
      <c r="C303" s="15" t="s">
        <v>181</v>
      </c>
      <c r="D303" s="15" t="s">
        <v>175</v>
      </c>
      <c r="E303" s="15" t="s">
        <v>1209</v>
      </c>
      <c r="F303" s="15" t="s">
        <v>1212</v>
      </c>
      <c r="G303" s="16" t="s">
        <v>798</v>
      </c>
      <c r="H303" s="20" t="s">
        <v>1287</v>
      </c>
      <c r="J303" s="4">
        <v>879188</v>
      </c>
      <c r="L303" s="13" t="str">
        <f t="shared" si="73"/>
        <v>OPAC</v>
      </c>
    </row>
    <row r="304" spans="1:12">
      <c r="A304" s="3"/>
      <c r="B304" s="3" t="s">
        <v>3</v>
      </c>
      <c r="C304" s="15" t="s">
        <v>181</v>
      </c>
      <c r="D304" s="15" t="s">
        <v>175</v>
      </c>
      <c r="E304" s="15" t="s">
        <v>1209</v>
      </c>
      <c r="F304" s="15" t="s">
        <v>1212</v>
      </c>
      <c r="G304" s="16" t="s">
        <v>799</v>
      </c>
      <c r="H304" s="15" t="s">
        <v>1286</v>
      </c>
    </row>
    <row r="305" spans="1:12">
      <c r="A305" s="3"/>
      <c r="B305" s="3" t="s">
        <v>3</v>
      </c>
      <c r="C305" s="15" t="s">
        <v>181</v>
      </c>
      <c r="D305" s="15" t="s">
        <v>175</v>
      </c>
      <c r="E305" s="15" t="s">
        <v>1209</v>
      </c>
      <c r="F305" s="15" t="s">
        <v>1212</v>
      </c>
      <c r="G305" s="16" t="s">
        <v>800</v>
      </c>
      <c r="H305" s="20" t="s">
        <v>1287</v>
      </c>
      <c r="J305" s="4">
        <v>250942</v>
      </c>
      <c r="L305" s="13" t="str">
        <f t="shared" ref="L305" si="74">HYPERLINK("http://klibs1.kj.yamagata-u.ac.jp/mylimedio/search/search.do?keyword=%23ID%3D"&amp;J305,"OPAC")</f>
        <v>OPAC</v>
      </c>
    </row>
    <row r="306" spans="1:12">
      <c r="A306" s="3"/>
      <c r="B306" s="3" t="s">
        <v>3</v>
      </c>
      <c r="C306" s="15" t="s">
        <v>181</v>
      </c>
      <c r="D306" s="15" t="s">
        <v>175</v>
      </c>
      <c r="E306" s="15" t="s">
        <v>1209</v>
      </c>
      <c r="F306" s="15" t="s">
        <v>1212</v>
      </c>
      <c r="G306" s="16" t="s">
        <v>801</v>
      </c>
      <c r="H306" s="15" t="s">
        <v>1286</v>
      </c>
    </row>
    <row r="307" spans="1:12" ht="27">
      <c r="A307" s="3"/>
      <c r="B307" s="3" t="s">
        <v>3</v>
      </c>
      <c r="C307" s="15" t="s">
        <v>181</v>
      </c>
      <c r="D307" s="15" t="s">
        <v>175</v>
      </c>
      <c r="E307" s="15" t="s">
        <v>1209</v>
      </c>
      <c r="F307" s="15" t="s">
        <v>1212</v>
      </c>
      <c r="G307" s="16" t="s">
        <v>802</v>
      </c>
      <c r="H307" s="15" t="s">
        <v>1286</v>
      </c>
    </row>
    <row r="308" spans="1:12">
      <c r="A308" s="3"/>
      <c r="B308" s="3" t="s">
        <v>3</v>
      </c>
      <c r="C308" s="15" t="s">
        <v>181</v>
      </c>
      <c r="D308" s="15" t="s">
        <v>175</v>
      </c>
      <c r="E308" s="15" t="s">
        <v>1209</v>
      </c>
      <c r="F308" s="15" t="s">
        <v>1212</v>
      </c>
      <c r="G308" s="16" t="s">
        <v>803</v>
      </c>
      <c r="H308" s="15" t="s">
        <v>1286</v>
      </c>
    </row>
    <row r="309" spans="1:12">
      <c r="A309" s="3"/>
      <c r="B309" s="3" t="s">
        <v>3</v>
      </c>
      <c r="C309" s="15" t="s">
        <v>182</v>
      </c>
      <c r="D309" s="15" t="s">
        <v>175</v>
      </c>
      <c r="E309" s="15" t="s">
        <v>1209</v>
      </c>
      <c r="F309" s="15" t="s">
        <v>1210</v>
      </c>
      <c r="G309" s="16" t="s">
        <v>804</v>
      </c>
      <c r="H309" s="15" t="s">
        <v>1286</v>
      </c>
    </row>
    <row r="310" spans="1:12">
      <c r="A310" s="3"/>
      <c r="B310" s="3" t="s">
        <v>3</v>
      </c>
      <c r="C310" s="15" t="s">
        <v>182</v>
      </c>
      <c r="D310" s="15" t="s">
        <v>175</v>
      </c>
      <c r="E310" s="15" t="s">
        <v>1209</v>
      </c>
      <c r="F310" s="15" t="s">
        <v>1210</v>
      </c>
      <c r="G310" s="16" t="s">
        <v>805</v>
      </c>
      <c r="H310" s="15" t="s">
        <v>1286</v>
      </c>
    </row>
    <row r="311" spans="1:12">
      <c r="A311" s="3"/>
      <c r="B311" s="3" t="s">
        <v>3</v>
      </c>
      <c r="C311" s="15" t="s">
        <v>182</v>
      </c>
      <c r="D311" s="15" t="s">
        <v>175</v>
      </c>
      <c r="E311" s="15" t="s">
        <v>1209</v>
      </c>
      <c r="F311" s="15" t="s">
        <v>1210</v>
      </c>
      <c r="G311" s="16" t="s">
        <v>806</v>
      </c>
      <c r="H311" s="15" t="s">
        <v>1286</v>
      </c>
    </row>
    <row r="312" spans="1:12">
      <c r="A312" s="3"/>
      <c r="B312" s="3" t="s">
        <v>3</v>
      </c>
      <c r="C312" s="15" t="s">
        <v>182</v>
      </c>
      <c r="D312" s="15" t="s">
        <v>175</v>
      </c>
      <c r="E312" s="15" t="s">
        <v>1209</v>
      </c>
      <c r="F312" s="15" t="s">
        <v>1210</v>
      </c>
      <c r="G312" s="16" t="s">
        <v>807</v>
      </c>
      <c r="H312" s="15" t="s">
        <v>1286</v>
      </c>
    </row>
    <row r="313" spans="1:12">
      <c r="A313" s="3"/>
      <c r="B313" s="3" t="s">
        <v>3</v>
      </c>
      <c r="C313" s="15" t="s">
        <v>183</v>
      </c>
      <c r="D313" s="15" t="s">
        <v>175</v>
      </c>
      <c r="E313" s="15" t="s">
        <v>1209</v>
      </c>
      <c r="F313" s="15" t="s">
        <v>1212</v>
      </c>
      <c r="G313" s="16" t="s">
        <v>808</v>
      </c>
      <c r="H313" s="15" t="s">
        <v>1286</v>
      </c>
    </row>
    <row r="314" spans="1:12">
      <c r="A314" s="3"/>
      <c r="B314" s="3" t="s">
        <v>3</v>
      </c>
      <c r="C314" s="15" t="s">
        <v>183</v>
      </c>
      <c r="D314" s="15" t="s">
        <v>175</v>
      </c>
      <c r="E314" s="15" t="s">
        <v>1209</v>
      </c>
      <c r="F314" s="15" t="s">
        <v>1212</v>
      </c>
      <c r="G314" s="16" t="s">
        <v>809</v>
      </c>
      <c r="H314" s="15" t="s">
        <v>1286</v>
      </c>
    </row>
    <row r="315" spans="1:12">
      <c r="A315" s="3"/>
      <c r="B315" s="3" t="s">
        <v>3</v>
      </c>
      <c r="C315" s="15" t="s">
        <v>183</v>
      </c>
      <c r="D315" s="15" t="s">
        <v>175</v>
      </c>
      <c r="E315" s="15" t="s">
        <v>1209</v>
      </c>
      <c r="F315" s="15" t="s">
        <v>1212</v>
      </c>
      <c r="G315" s="16" t="s">
        <v>810</v>
      </c>
      <c r="H315" s="15" t="s">
        <v>1286</v>
      </c>
    </row>
    <row r="316" spans="1:12">
      <c r="A316" s="3"/>
      <c r="B316" s="3" t="s">
        <v>3</v>
      </c>
      <c r="C316" s="15" t="s">
        <v>183</v>
      </c>
      <c r="D316" s="15" t="s">
        <v>175</v>
      </c>
      <c r="E316" s="15" t="s">
        <v>1209</v>
      </c>
      <c r="F316" s="15" t="s">
        <v>1212</v>
      </c>
      <c r="G316" s="16" t="s">
        <v>811</v>
      </c>
      <c r="H316" s="15" t="s">
        <v>1286</v>
      </c>
    </row>
    <row r="317" spans="1:12">
      <c r="A317" s="3"/>
      <c r="B317" s="3" t="s">
        <v>3</v>
      </c>
      <c r="C317" s="15" t="s">
        <v>183</v>
      </c>
      <c r="D317" s="15" t="s">
        <v>175</v>
      </c>
      <c r="E317" s="15" t="s">
        <v>1209</v>
      </c>
      <c r="F317" s="15" t="s">
        <v>1212</v>
      </c>
      <c r="G317" s="16" t="s">
        <v>812</v>
      </c>
      <c r="H317" s="15" t="s">
        <v>1286</v>
      </c>
    </row>
    <row r="318" spans="1:12">
      <c r="A318" s="3"/>
      <c r="B318" s="3" t="s">
        <v>3</v>
      </c>
      <c r="C318" s="15" t="s">
        <v>184</v>
      </c>
      <c r="D318" s="15" t="s">
        <v>178</v>
      </c>
      <c r="E318" s="15" t="s">
        <v>1209</v>
      </c>
      <c r="F318" s="15" t="s">
        <v>1210</v>
      </c>
      <c r="G318" s="16" t="s">
        <v>813</v>
      </c>
      <c r="H318" s="20" t="s">
        <v>1287</v>
      </c>
      <c r="I318" s="4" t="s">
        <v>1200</v>
      </c>
      <c r="J318" s="4">
        <v>869572</v>
      </c>
      <c r="K318" s="4" t="s">
        <v>1200</v>
      </c>
      <c r="L318" s="13" t="str">
        <f t="shared" ref="L318:L330" si="75">HYPERLINK("http://klibs1.kj.yamagata-u.ac.jp/mylimedio/search/search.do?keyword=%23ID%3D"&amp;J318,"OPAC")</f>
        <v>OPAC</v>
      </c>
    </row>
    <row r="319" spans="1:12">
      <c r="A319" s="3"/>
      <c r="B319" s="3" t="s">
        <v>3</v>
      </c>
      <c r="C319" s="15" t="s">
        <v>184</v>
      </c>
      <c r="D319" s="15" t="s">
        <v>178</v>
      </c>
      <c r="E319" s="15" t="s">
        <v>1209</v>
      </c>
      <c r="F319" s="15" t="s">
        <v>1210</v>
      </c>
      <c r="G319" s="16" t="s">
        <v>814</v>
      </c>
      <c r="H319" s="20" t="s">
        <v>1287</v>
      </c>
      <c r="I319" s="4" t="s">
        <v>1200</v>
      </c>
      <c r="J319" s="4">
        <v>869576</v>
      </c>
      <c r="K319" s="4" t="s">
        <v>1200</v>
      </c>
      <c r="L319" s="13" t="str">
        <f t="shared" si="75"/>
        <v>OPAC</v>
      </c>
    </row>
    <row r="320" spans="1:12">
      <c r="A320" s="3"/>
      <c r="B320" s="3" t="s">
        <v>3</v>
      </c>
      <c r="C320" s="15" t="s">
        <v>184</v>
      </c>
      <c r="D320" s="15" t="s">
        <v>178</v>
      </c>
      <c r="E320" s="15" t="s">
        <v>1209</v>
      </c>
      <c r="F320" s="15" t="s">
        <v>1210</v>
      </c>
      <c r="G320" s="16" t="s">
        <v>815</v>
      </c>
      <c r="H320" s="20" t="s">
        <v>1287</v>
      </c>
      <c r="I320" s="4" t="s">
        <v>1200</v>
      </c>
      <c r="J320" s="4">
        <v>249505</v>
      </c>
      <c r="K320" s="4" t="s">
        <v>1200</v>
      </c>
      <c r="L320" s="13" t="str">
        <f t="shared" si="75"/>
        <v>OPAC</v>
      </c>
    </row>
    <row r="321" spans="1:12" ht="27">
      <c r="A321" s="3"/>
      <c r="B321" s="3" t="s">
        <v>3</v>
      </c>
      <c r="C321" s="15" t="s">
        <v>185</v>
      </c>
      <c r="D321" s="15" t="s">
        <v>186</v>
      </c>
      <c r="E321" s="15" t="s">
        <v>1209</v>
      </c>
      <c r="F321" s="15" t="s">
        <v>1210</v>
      </c>
      <c r="G321" s="16" t="s">
        <v>816</v>
      </c>
      <c r="H321" s="20" t="s">
        <v>1287</v>
      </c>
      <c r="I321" s="4" t="s">
        <v>1200</v>
      </c>
      <c r="J321" s="4">
        <v>854800</v>
      </c>
      <c r="K321" s="4" t="s">
        <v>1200</v>
      </c>
      <c r="L321" s="13" t="str">
        <f t="shared" si="75"/>
        <v>OPAC</v>
      </c>
    </row>
    <row r="322" spans="1:12">
      <c r="A322" s="3"/>
      <c r="B322" s="3" t="s">
        <v>3</v>
      </c>
      <c r="C322" s="15" t="s">
        <v>185</v>
      </c>
      <c r="D322" s="15" t="s">
        <v>186</v>
      </c>
      <c r="E322" s="15" t="s">
        <v>1209</v>
      </c>
      <c r="F322" s="15" t="s">
        <v>1210</v>
      </c>
      <c r="G322" s="16" t="s">
        <v>817</v>
      </c>
      <c r="H322" s="20" t="s">
        <v>1287</v>
      </c>
      <c r="I322" s="4" t="s">
        <v>1200</v>
      </c>
      <c r="J322" s="4">
        <v>795360</v>
      </c>
      <c r="K322" s="4" t="s">
        <v>1200</v>
      </c>
      <c r="L322" s="13" t="str">
        <f t="shared" si="75"/>
        <v>OPAC</v>
      </c>
    </row>
    <row r="323" spans="1:12">
      <c r="A323" s="3"/>
      <c r="B323" s="3" t="s">
        <v>3</v>
      </c>
      <c r="C323" s="15" t="s">
        <v>185</v>
      </c>
      <c r="D323" s="15" t="s">
        <v>186</v>
      </c>
      <c r="E323" s="15" t="s">
        <v>1209</v>
      </c>
      <c r="F323" s="15" t="s">
        <v>1210</v>
      </c>
      <c r="G323" s="16" t="s">
        <v>818</v>
      </c>
      <c r="H323" s="20" t="s">
        <v>1287</v>
      </c>
      <c r="I323" s="4" t="s">
        <v>1200</v>
      </c>
      <c r="J323" s="4">
        <v>795225</v>
      </c>
      <c r="K323" s="4" t="s">
        <v>1200</v>
      </c>
      <c r="L323" s="13" t="str">
        <f t="shared" si="75"/>
        <v>OPAC</v>
      </c>
    </row>
    <row r="324" spans="1:12">
      <c r="A324" s="3"/>
      <c r="B324" s="3" t="s">
        <v>3</v>
      </c>
      <c r="C324" s="15" t="s">
        <v>187</v>
      </c>
      <c r="D324" s="15" t="s">
        <v>188</v>
      </c>
      <c r="E324" s="15" t="s">
        <v>1209</v>
      </c>
      <c r="F324" s="15" t="s">
        <v>1212</v>
      </c>
      <c r="G324" s="16" t="s">
        <v>819</v>
      </c>
      <c r="H324" s="20" t="s">
        <v>1287</v>
      </c>
      <c r="I324" s="4" t="s">
        <v>1200</v>
      </c>
      <c r="J324" s="4">
        <v>869683</v>
      </c>
      <c r="K324" s="4" t="s">
        <v>1200</v>
      </c>
      <c r="L324" s="13" t="str">
        <f t="shared" si="75"/>
        <v>OPAC</v>
      </c>
    </row>
    <row r="325" spans="1:12" ht="27">
      <c r="A325" s="3"/>
      <c r="B325" s="3" t="s">
        <v>3</v>
      </c>
      <c r="C325" s="15" t="s">
        <v>187</v>
      </c>
      <c r="D325" s="15" t="s">
        <v>188</v>
      </c>
      <c r="E325" s="15" t="s">
        <v>1209</v>
      </c>
      <c r="F325" s="15" t="s">
        <v>1212</v>
      </c>
      <c r="G325" s="16" t="s">
        <v>820</v>
      </c>
      <c r="H325" s="20" t="s">
        <v>1287</v>
      </c>
      <c r="I325" s="4" t="s">
        <v>1200</v>
      </c>
      <c r="J325" s="4">
        <v>220952</v>
      </c>
      <c r="K325" s="4" t="s">
        <v>1200</v>
      </c>
      <c r="L325" s="13" t="str">
        <f t="shared" si="75"/>
        <v>OPAC</v>
      </c>
    </row>
    <row r="326" spans="1:12">
      <c r="A326" s="3"/>
      <c r="B326" s="3" t="s">
        <v>3</v>
      </c>
      <c r="C326" s="15" t="s">
        <v>187</v>
      </c>
      <c r="D326" s="15" t="s">
        <v>188</v>
      </c>
      <c r="E326" s="15" t="s">
        <v>1209</v>
      </c>
      <c r="F326" s="15" t="s">
        <v>1212</v>
      </c>
      <c r="G326" s="16" t="s">
        <v>821</v>
      </c>
      <c r="H326" s="20" t="s">
        <v>1287</v>
      </c>
      <c r="I326" s="4" t="s">
        <v>1200</v>
      </c>
      <c r="J326" s="4">
        <v>869574</v>
      </c>
      <c r="K326" s="4" t="s">
        <v>1200</v>
      </c>
      <c r="L326" s="13" t="str">
        <f t="shared" si="75"/>
        <v>OPAC</v>
      </c>
    </row>
    <row r="327" spans="1:12">
      <c r="A327" s="3"/>
      <c r="B327" s="3" t="s">
        <v>3</v>
      </c>
      <c r="C327" s="15" t="s">
        <v>187</v>
      </c>
      <c r="D327" s="15" t="s">
        <v>188</v>
      </c>
      <c r="E327" s="15" t="s">
        <v>1209</v>
      </c>
      <c r="F327" s="15" t="s">
        <v>1212</v>
      </c>
      <c r="G327" s="16" t="s">
        <v>822</v>
      </c>
      <c r="H327" s="20" t="s">
        <v>1287</v>
      </c>
      <c r="I327" s="4" t="s">
        <v>1200</v>
      </c>
      <c r="J327" s="4">
        <v>162880</v>
      </c>
      <c r="K327" s="4" t="s">
        <v>1200</v>
      </c>
      <c r="L327" s="13" t="str">
        <f t="shared" si="75"/>
        <v>OPAC</v>
      </c>
    </row>
    <row r="328" spans="1:12" ht="27">
      <c r="A328" s="3"/>
      <c r="B328" s="3" t="s">
        <v>3</v>
      </c>
      <c r="C328" s="15" t="s">
        <v>187</v>
      </c>
      <c r="D328" s="15" t="s">
        <v>188</v>
      </c>
      <c r="E328" s="15" t="s">
        <v>1209</v>
      </c>
      <c r="F328" s="15" t="s">
        <v>1212</v>
      </c>
      <c r="G328" s="16" t="s">
        <v>823</v>
      </c>
      <c r="H328" s="20" t="s">
        <v>1287</v>
      </c>
      <c r="I328" s="4" t="s">
        <v>1200</v>
      </c>
      <c r="J328" s="4">
        <v>869592</v>
      </c>
      <c r="K328" s="4" t="s">
        <v>1200</v>
      </c>
      <c r="L328" s="13" t="str">
        <f t="shared" si="75"/>
        <v>OPAC</v>
      </c>
    </row>
    <row r="329" spans="1:12">
      <c r="A329" s="3"/>
      <c r="B329" s="3" t="s">
        <v>3</v>
      </c>
      <c r="C329" s="15" t="s">
        <v>187</v>
      </c>
      <c r="D329" s="15" t="s">
        <v>188</v>
      </c>
      <c r="E329" s="15" t="s">
        <v>1209</v>
      </c>
      <c r="F329" s="15" t="s">
        <v>1212</v>
      </c>
      <c r="G329" s="16" t="s">
        <v>824</v>
      </c>
      <c r="H329" s="20" t="s">
        <v>1287</v>
      </c>
      <c r="I329" s="4" t="s">
        <v>1200</v>
      </c>
      <c r="J329" s="4">
        <v>869656</v>
      </c>
      <c r="K329" s="4" t="s">
        <v>1200</v>
      </c>
      <c r="L329" s="13" t="str">
        <f t="shared" si="75"/>
        <v>OPAC</v>
      </c>
    </row>
    <row r="330" spans="1:12">
      <c r="A330" s="3"/>
      <c r="B330" s="3" t="s">
        <v>3</v>
      </c>
      <c r="C330" s="15" t="s">
        <v>187</v>
      </c>
      <c r="D330" s="15" t="s">
        <v>188</v>
      </c>
      <c r="E330" s="15" t="s">
        <v>1209</v>
      </c>
      <c r="F330" s="15" t="s">
        <v>1212</v>
      </c>
      <c r="G330" s="16" t="s">
        <v>825</v>
      </c>
      <c r="H330" s="20" t="s">
        <v>1287</v>
      </c>
      <c r="I330" s="4" t="s">
        <v>1200</v>
      </c>
      <c r="J330" s="4">
        <v>869611</v>
      </c>
      <c r="K330" s="4" t="s">
        <v>1200</v>
      </c>
      <c r="L330" s="13" t="str">
        <f t="shared" si="75"/>
        <v>OPAC</v>
      </c>
    </row>
    <row r="331" spans="1:12" ht="27">
      <c r="A331" s="3"/>
      <c r="B331" s="3" t="s">
        <v>3</v>
      </c>
      <c r="C331" s="15" t="s">
        <v>187</v>
      </c>
      <c r="D331" s="15" t="s">
        <v>188</v>
      </c>
      <c r="E331" s="15" t="s">
        <v>1209</v>
      </c>
      <c r="F331" s="15" t="s">
        <v>1212</v>
      </c>
      <c r="G331" s="16" t="s">
        <v>826</v>
      </c>
      <c r="H331" s="15" t="s">
        <v>1286</v>
      </c>
      <c r="I331" s="4" t="s">
        <v>1200</v>
      </c>
      <c r="J331" s="4" t="s">
        <v>1200</v>
      </c>
      <c r="K331" s="4" t="s">
        <v>1200</v>
      </c>
    </row>
    <row r="332" spans="1:12" ht="27">
      <c r="A332" s="3"/>
      <c r="B332" s="3" t="s">
        <v>3</v>
      </c>
      <c r="C332" s="15" t="s">
        <v>187</v>
      </c>
      <c r="D332" s="15" t="s">
        <v>188</v>
      </c>
      <c r="E332" s="15" t="s">
        <v>1209</v>
      </c>
      <c r="F332" s="15" t="s">
        <v>1212</v>
      </c>
      <c r="G332" s="16" t="s">
        <v>827</v>
      </c>
      <c r="H332" s="20" t="s">
        <v>1287</v>
      </c>
      <c r="I332" s="4" t="s">
        <v>1200</v>
      </c>
      <c r="J332" s="4">
        <v>869596</v>
      </c>
      <c r="K332" s="4" t="s">
        <v>1200</v>
      </c>
      <c r="L332" s="13" t="str">
        <f t="shared" ref="L332:L333" si="76">HYPERLINK("http://klibs1.kj.yamagata-u.ac.jp/mylimedio/search/search.do?keyword=%23ID%3D"&amp;J332,"OPAC")</f>
        <v>OPAC</v>
      </c>
    </row>
    <row r="333" spans="1:12" ht="27">
      <c r="A333" s="3"/>
      <c r="B333" s="3" t="s">
        <v>3</v>
      </c>
      <c r="C333" s="15" t="s">
        <v>187</v>
      </c>
      <c r="D333" s="15" t="s">
        <v>188</v>
      </c>
      <c r="E333" s="15" t="s">
        <v>1209</v>
      </c>
      <c r="F333" s="15" t="s">
        <v>1212</v>
      </c>
      <c r="G333" s="16" t="s">
        <v>828</v>
      </c>
      <c r="H333" s="20" t="s">
        <v>1287</v>
      </c>
      <c r="I333" s="4" t="s">
        <v>1200</v>
      </c>
      <c r="J333" s="4">
        <v>869558</v>
      </c>
      <c r="K333" s="4" t="s">
        <v>1200</v>
      </c>
      <c r="L333" s="13" t="str">
        <f t="shared" si="76"/>
        <v>OPAC</v>
      </c>
    </row>
    <row r="334" spans="1:12">
      <c r="A334" s="3"/>
      <c r="B334" s="3" t="s">
        <v>3</v>
      </c>
      <c r="C334" s="15" t="s">
        <v>189</v>
      </c>
      <c r="D334" s="15" t="s">
        <v>190</v>
      </c>
      <c r="E334" s="15" t="s">
        <v>1209</v>
      </c>
      <c r="F334" s="15" t="s">
        <v>1210</v>
      </c>
      <c r="G334" s="16" t="s">
        <v>506</v>
      </c>
      <c r="H334" s="20" t="s">
        <v>1287</v>
      </c>
      <c r="I334" s="4" t="s">
        <v>1236</v>
      </c>
      <c r="J334" s="4" t="s">
        <v>1200</v>
      </c>
      <c r="K334" s="4" t="s">
        <v>1200</v>
      </c>
      <c r="L334" s="13" t="str">
        <f t="shared" ref="L334:L336" si="77">HYPERLINK(I334,"本文へのリンク")</f>
        <v>本文へのリンク</v>
      </c>
    </row>
    <row r="335" spans="1:12">
      <c r="A335" s="3"/>
      <c r="B335" s="3" t="s">
        <v>3</v>
      </c>
      <c r="C335" s="15" t="s">
        <v>191</v>
      </c>
      <c r="D335" s="15" t="s">
        <v>175</v>
      </c>
      <c r="E335" s="15" t="s">
        <v>1209</v>
      </c>
      <c r="F335" s="15" t="s">
        <v>1210</v>
      </c>
      <c r="G335" s="16" t="s">
        <v>829</v>
      </c>
      <c r="H335" s="20" t="s">
        <v>1287</v>
      </c>
      <c r="I335" s="4" t="s">
        <v>1228</v>
      </c>
      <c r="L335" s="13" t="str">
        <f t="shared" si="77"/>
        <v>本文へのリンク</v>
      </c>
    </row>
    <row r="336" spans="1:12">
      <c r="A336" s="3"/>
      <c r="B336" s="3" t="s">
        <v>3</v>
      </c>
      <c r="C336" s="15" t="s">
        <v>191</v>
      </c>
      <c r="D336" s="15" t="s">
        <v>175</v>
      </c>
      <c r="E336" s="15" t="s">
        <v>1209</v>
      </c>
      <c r="F336" s="15" t="s">
        <v>1210</v>
      </c>
      <c r="G336" s="16" t="s">
        <v>830</v>
      </c>
      <c r="H336" s="20" t="s">
        <v>1287</v>
      </c>
      <c r="I336" s="4" t="s">
        <v>1208</v>
      </c>
      <c r="L336" s="13" t="str">
        <f t="shared" si="77"/>
        <v>本文へのリンク</v>
      </c>
    </row>
    <row r="337" spans="1:12">
      <c r="A337" s="3"/>
      <c r="B337" s="3" t="s">
        <v>3</v>
      </c>
      <c r="C337" s="15" t="s">
        <v>192</v>
      </c>
      <c r="D337" s="15" t="s">
        <v>175</v>
      </c>
      <c r="E337" s="15" t="s">
        <v>1213</v>
      </c>
      <c r="F337" s="15" t="s">
        <v>1210</v>
      </c>
      <c r="G337" s="16" t="s">
        <v>831</v>
      </c>
      <c r="H337" s="15" t="s">
        <v>1286</v>
      </c>
    </row>
    <row r="338" spans="1:12">
      <c r="A338" s="3"/>
      <c r="B338" s="3" t="s">
        <v>3</v>
      </c>
      <c r="C338" s="15" t="s">
        <v>192</v>
      </c>
      <c r="D338" s="15" t="s">
        <v>175</v>
      </c>
      <c r="E338" s="15" t="s">
        <v>1213</v>
      </c>
      <c r="F338" s="15" t="s">
        <v>1210</v>
      </c>
      <c r="G338" s="16" t="s">
        <v>832</v>
      </c>
      <c r="H338" s="15" t="s">
        <v>1286</v>
      </c>
    </row>
    <row r="339" spans="1:12">
      <c r="A339" s="3"/>
      <c r="B339" s="3" t="s">
        <v>3</v>
      </c>
      <c r="C339" s="15" t="s">
        <v>192</v>
      </c>
      <c r="D339" s="15" t="s">
        <v>175</v>
      </c>
      <c r="E339" s="15" t="s">
        <v>1213</v>
      </c>
      <c r="F339" s="15" t="s">
        <v>1210</v>
      </c>
      <c r="G339" s="16" t="s">
        <v>833</v>
      </c>
      <c r="H339" s="15" t="s">
        <v>1286</v>
      </c>
    </row>
    <row r="340" spans="1:12">
      <c r="A340" s="3"/>
      <c r="B340" s="3" t="s">
        <v>3</v>
      </c>
      <c r="C340" s="15" t="s">
        <v>193</v>
      </c>
      <c r="D340" s="15" t="s">
        <v>175</v>
      </c>
      <c r="E340" s="15" t="s">
        <v>1213</v>
      </c>
      <c r="F340" s="15" t="s">
        <v>1212</v>
      </c>
      <c r="G340" s="16" t="s">
        <v>834</v>
      </c>
      <c r="H340" s="15" t="s">
        <v>1286</v>
      </c>
    </row>
    <row r="341" spans="1:12">
      <c r="A341" s="3"/>
      <c r="B341" s="3" t="s">
        <v>3</v>
      </c>
      <c r="C341" s="15" t="s">
        <v>193</v>
      </c>
      <c r="D341" s="15" t="s">
        <v>175</v>
      </c>
      <c r="E341" s="15" t="s">
        <v>1213</v>
      </c>
      <c r="F341" s="15" t="s">
        <v>1212</v>
      </c>
      <c r="G341" s="16" t="s">
        <v>835</v>
      </c>
      <c r="H341" s="15" t="s">
        <v>1286</v>
      </c>
    </row>
    <row r="342" spans="1:12">
      <c r="A342" s="3"/>
      <c r="B342" s="3" t="s">
        <v>3</v>
      </c>
      <c r="C342" s="15" t="s">
        <v>193</v>
      </c>
      <c r="D342" s="15" t="s">
        <v>175</v>
      </c>
      <c r="E342" s="15" t="s">
        <v>1213</v>
      </c>
      <c r="F342" s="15" t="s">
        <v>1212</v>
      </c>
      <c r="G342" s="16" t="s">
        <v>836</v>
      </c>
      <c r="H342" s="15" t="s">
        <v>1286</v>
      </c>
    </row>
    <row r="343" spans="1:12">
      <c r="A343" s="3"/>
      <c r="B343" s="3" t="s">
        <v>3</v>
      </c>
      <c r="C343" s="15" t="s">
        <v>193</v>
      </c>
      <c r="D343" s="15" t="s">
        <v>175</v>
      </c>
      <c r="E343" s="15" t="s">
        <v>1213</v>
      </c>
      <c r="F343" s="15" t="s">
        <v>1212</v>
      </c>
      <c r="G343" s="16" t="s">
        <v>837</v>
      </c>
      <c r="H343" s="15" t="s">
        <v>1286</v>
      </c>
    </row>
    <row r="344" spans="1:12">
      <c r="A344" s="3"/>
      <c r="B344" s="3" t="s">
        <v>3</v>
      </c>
      <c r="C344" s="15" t="s">
        <v>193</v>
      </c>
      <c r="D344" s="15" t="s">
        <v>175</v>
      </c>
      <c r="E344" s="15" t="s">
        <v>1213</v>
      </c>
      <c r="F344" s="15" t="s">
        <v>1212</v>
      </c>
      <c r="G344" s="16" t="s">
        <v>838</v>
      </c>
      <c r="H344" s="15" t="s">
        <v>1286</v>
      </c>
    </row>
    <row r="345" spans="1:12">
      <c r="A345" s="3"/>
      <c r="B345" s="3" t="s">
        <v>3</v>
      </c>
      <c r="C345" s="15" t="s">
        <v>193</v>
      </c>
      <c r="D345" s="15" t="s">
        <v>175</v>
      </c>
      <c r="E345" s="15" t="s">
        <v>1213</v>
      </c>
      <c r="F345" s="15" t="s">
        <v>1212</v>
      </c>
      <c r="G345" s="16" t="s">
        <v>839</v>
      </c>
      <c r="H345" s="15" t="s">
        <v>1286</v>
      </c>
    </row>
    <row r="346" spans="1:12">
      <c r="A346" s="3"/>
      <c r="B346" s="3" t="s">
        <v>3</v>
      </c>
      <c r="C346" s="15" t="s">
        <v>193</v>
      </c>
      <c r="D346" s="15" t="s">
        <v>175</v>
      </c>
      <c r="E346" s="15" t="s">
        <v>1213</v>
      </c>
      <c r="F346" s="15" t="s">
        <v>1212</v>
      </c>
      <c r="G346" s="16" t="s">
        <v>840</v>
      </c>
      <c r="H346" s="15" t="s">
        <v>1286</v>
      </c>
    </row>
    <row r="347" spans="1:12" ht="27">
      <c r="A347" s="3"/>
      <c r="B347" s="3" t="s">
        <v>3</v>
      </c>
      <c r="C347" s="15" t="s">
        <v>194</v>
      </c>
      <c r="D347" s="15" t="s">
        <v>9</v>
      </c>
      <c r="E347" s="15" t="s">
        <v>1216</v>
      </c>
      <c r="F347" s="15" t="s">
        <v>1210</v>
      </c>
      <c r="G347" s="16" t="s">
        <v>488</v>
      </c>
      <c r="H347" s="20" t="s">
        <v>1287</v>
      </c>
      <c r="J347" s="4">
        <v>878951</v>
      </c>
      <c r="L347" s="13" t="str">
        <f t="shared" ref="L347:L375" si="78">HYPERLINK("http://klibs1.kj.yamagata-u.ac.jp/mylimedio/search/search.do?keyword=%23ID%3D"&amp;J347,"OPAC")</f>
        <v>OPAC</v>
      </c>
    </row>
    <row r="348" spans="1:12">
      <c r="A348" s="3"/>
      <c r="B348" s="3" t="s">
        <v>3</v>
      </c>
      <c r="C348" s="15" t="s">
        <v>195</v>
      </c>
      <c r="D348" s="15" t="s">
        <v>196</v>
      </c>
      <c r="E348" s="15" t="s">
        <v>1217</v>
      </c>
      <c r="F348" s="15" t="s">
        <v>1210</v>
      </c>
      <c r="G348" s="16" t="s">
        <v>841</v>
      </c>
      <c r="H348" s="20" t="s">
        <v>1287</v>
      </c>
      <c r="I348" s="4" t="s">
        <v>1200</v>
      </c>
      <c r="J348" s="4">
        <v>767870</v>
      </c>
      <c r="K348" s="4" t="s">
        <v>1200</v>
      </c>
      <c r="L348" s="13" t="str">
        <f t="shared" si="78"/>
        <v>OPAC</v>
      </c>
    </row>
    <row r="349" spans="1:12">
      <c r="A349" s="3"/>
      <c r="B349" s="3" t="s">
        <v>3</v>
      </c>
      <c r="C349" s="15" t="s">
        <v>195</v>
      </c>
      <c r="D349" s="15" t="s">
        <v>196</v>
      </c>
      <c r="E349" s="15" t="s">
        <v>1217</v>
      </c>
      <c r="F349" s="15" t="s">
        <v>1210</v>
      </c>
      <c r="G349" s="16" t="s">
        <v>842</v>
      </c>
      <c r="H349" s="20" t="s">
        <v>1287</v>
      </c>
      <c r="I349" s="4" t="s">
        <v>1200</v>
      </c>
      <c r="J349" s="4">
        <v>844703</v>
      </c>
      <c r="K349" s="4" t="s">
        <v>1200</v>
      </c>
      <c r="L349" s="13" t="str">
        <f t="shared" si="78"/>
        <v>OPAC</v>
      </c>
    </row>
    <row r="350" spans="1:12">
      <c r="A350" s="3"/>
      <c r="B350" s="3" t="s">
        <v>3</v>
      </c>
      <c r="C350" s="15" t="s">
        <v>195</v>
      </c>
      <c r="D350" s="15" t="s">
        <v>196</v>
      </c>
      <c r="E350" s="15" t="s">
        <v>1217</v>
      </c>
      <c r="F350" s="15" t="s">
        <v>1210</v>
      </c>
      <c r="G350" s="16" t="s">
        <v>843</v>
      </c>
      <c r="H350" s="20" t="s">
        <v>1287</v>
      </c>
      <c r="I350" s="4" t="s">
        <v>1200</v>
      </c>
      <c r="J350" s="4">
        <v>844857</v>
      </c>
      <c r="K350" s="4" t="s">
        <v>1200</v>
      </c>
      <c r="L350" s="13" t="str">
        <f t="shared" si="78"/>
        <v>OPAC</v>
      </c>
    </row>
    <row r="351" spans="1:12" ht="27">
      <c r="A351" s="3"/>
      <c r="B351" s="3" t="s">
        <v>3</v>
      </c>
      <c r="C351" s="15" t="s">
        <v>197</v>
      </c>
      <c r="D351" s="15" t="s">
        <v>196</v>
      </c>
      <c r="E351" s="15" t="s">
        <v>1218</v>
      </c>
      <c r="F351" s="15" t="s">
        <v>1210</v>
      </c>
      <c r="G351" s="16" t="s">
        <v>841</v>
      </c>
      <c r="H351" s="20" t="s">
        <v>1287</v>
      </c>
      <c r="I351" s="4" t="s">
        <v>1200</v>
      </c>
      <c r="J351" s="4">
        <v>767870</v>
      </c>
      <c r="K351" s="4" t="s">
        <v>1200</v>
      </c>
      <c r="L351" s="13" t="str">
        <f t="shared" si="78"/>
        <v>OPAC</v>
      </c>
    </row>
    <row r="352" spans="1:12" ht="27">
      <c r="A352" s="3"/>
      <c r="B352" s="3" t="s">
        <v>3</v>
      </c>
      <c r="C352" s="15" t="s">
        <v>197</v>
      </c>
      <c r="D352" s="15" t="s">
        <v>196</v>
      </c>
      <c r="E352" s="15" t="s">
        <v>1218</v>
      </c>
      <c r="F352" s="15" t="s">
        <v>1210</v>
      </c>
      <c r="G352" s="16" t="s">
        <v>842</v>
      </c>
      <c r="H352" s="20" t="s">
        <v>1287</v>
      </c>
      <c r="I352" s="4" t="s">
        <v>1200</v>
      </c>
      <c r="J352" s="4">
        <v>844703</v>
      </c>
      <c r="K352" s="4" t="s">
        <v>1200</v>
      </c>
      <c r="L352" s="13" t="str">
        <f t="shared" si="78"/>
        <v>OPAC</v>
      </c>
    </row>
    <row r="353" spans="1:12" ht="27">
      <c r="A353" s="3"/>
      <c r="B353" s="3" t="s">
        <v>3</v>
      </c>
      <c r="C353" s="15" t="s">
        <v>197</v>
      </c>
      <c r="D353" s="15" t="s">
        <v>196</v>
      </c>
      <c r="E353" s="15" t="s">
        <v>1218</v>
      </c>
      <c r="F353" s="15" t="s">
        <v>1210</v>
      </c>
      <c r="G353" s="16" t="s">
        <v>843</v>
      </c>
      <c r="H353" s="20" t="s">
        <v>1287</v>
      </c>
      <c r="I353" s="4" t="s">
        <v>1200</v>
      </c>
      <c r="J353" s="4">
        <v>844857</v>
      </c>
      <c r="K353" s="4" t="s">
        <v>1200</v>
      </c>
      <c r="L353" s="13" t="str">
        <f t="shared" si="78"/>
        <v>OPAC</v>
      </c>
    </row>
    <row r="354" spans="1:12">
      <c r="A354" s="3"/>
      <c r="B354" s="3" t="s">
        <v>3</v>
      </c>
      <c r="C354" s="15" t="s">
        <v>198</v>
      </c>
      <c r="D354" s="15" t="s">
        <v>188</v>
      </c>
      <c r="E354" s="15" t="s">
        <v>1219</v>
      </c>
      <c r="F354" s="15" t="s">
        <v>1210</v>
      </c>
      <c r="G354" s="16" t="s">
        <v>844</v>
      </c>
      <c r="H354" s="20" t="s">
        <v>1287</v>
      </c>
      <c r="I354" s="4" t="s">
        <v>1200</v>
      </c>
      <c r="J354" s="4">
        <v>869683</v>
      </c>
      <c r="K354" s="4" t="s">
        <v>1200</v>
      </c>
      <c r="L354" s="13" t="str">
        <f t="shared" si="78"/>
        <v>OPAC</v>
      </c>
    </row>
    <row r="355" spans="1:12">
      <c r="A355" s="3"/>
      <c r="B355" s="3" t="s">
        <v>3</v>
      </c>
      <c r="C355" s="15" t="s">
        <v>198</v>
      </c>
      <c r="D355" s="15" t="s">
        <v>188</v>
      </c>
      <c r="E355" s="15" t="s">
        <v>1219</v>
      </c>
      <c r="F355" s="15" t="s">
        <v>1210</v>
      </c>
      <c r="G355" s="16" t="s">
        <v>845</v>
      </c>
      <c r="H355" s="20" t="s">
        <v>1287</v>
      </c>
      <c r="I355" s="4" t="s">
        <v>1200</v>
      </c>
      <c r="J355" s="4">
        <v>752516</v>
      </c>
      <c r="K355" s="4" t="s">
        <v>1200</v>
      </c>
      <c r="L355" s="13" t="str">
        <f t="shared" si="78"/>
        <v>OPAC</v>
      </c>
    </row>
    <row r="356" spans="1:12">
      <c r="A356" s="3"/>
      <c r="B356" s="3" t="s">
        <v>3</v>
      </c>
      <c r="C356" s="15" t="s">
        <v>198</v>
      </c>
      <c r="D356" s="15" t="s">
        <v>188</v>
      </c>
      <c r="E356" s="15" t="s">
        <v>1219</v>
      </c>
      <c r="F356" s="15" t="s">
        <v>1210</v>
      </c>
      <c r="G356" s="16" t="s">
        <v>846</v>
      </c>
      <c r="H356" s="20" t="s">
        <v>1287</v>
      </c>
      <c r="I356" s="4" t="s">
        <v>1200</v>
      </c>
      <c r="J356" s="4">
        <v>869656</v>
      </c>
      <c r="K356" s="4" t="s">
        <v>1200</v>
      </c>
      <c r="L356" s="13" t="str">
        <f t="shared" si="78"/>
        <v>OPAC</v>
      </c>
    </row>
    <row r="357" spans="1:12">
      <c r="A357" s="3"/>
      <c r="B357" s="3" t="s">
        <v>3</v>
      </c>
      <c r="C357" s="15" t="s">
        <v>198</v>
      </c>
      <c r="D357" s="15" t="s">
        <v>188</v>
      </c>
      <c r="E357" s="15" t="s">
        <v>1219</v>
      </c>
      <c r="F357" s="15" t="s">
        <v>1210</v>
      </c>
      <c r="G357" s="16" t="s">
        <v>847</v>
      </c>
      <c r="H357" s="20" t="s">
        <v>1287</v>
      </c>
      <c r="I357" s="4" t="s">
        <v>1200</v>
      </c>
      <c r="J357" s="4">
        <v>869574</v>
      </c>
      <c r="K357" s="4" t="s">
        <v>1200</v>
      </c>
      <c r="L357" s="13" t="str">
        <f t="shared" si="78"/>
        <v>OPAC</v>
      </c>
    </row>
    <row r="358" spans="1:12" ht="27">
      <c r="A358" s="3"/>
      <c r="B358" s="3" t="s">
        <v>3</v>
      </c>
      <c r="C358" s="15" t="s">
        <v>198</v>
      </c>
      <c r="D358" s="15" t="s">
        <v>188</v>
      </c>
      <c r="E358" s="15" t="s">
        <v>1219</v>
      </c>
      <c r="F358" s="15" t="s">
        <v>1210</v>
      </c>
      <c r="G358" s="16" t="s">
        <v>848</v>
      </c>
      <c r="H358" s="20" t="s">
        <v>1287</v>
      </c>
      <c r="I358" s="4" t="s">
        <v>1200</v>
      </c>
      <c r="J358" s="4">
        <v>869592</v>
      </c>
      <c r="K358" s="4" t="s">
        <v>1200</v>
      </c>
      <c r="L358" s="13" t="str">
        <f t="shared" si="78"/>
        <v>OPAC</v>
      </c>
    </row>
    <row r="359" spans="1:12" ht="27">
      <c r="A359" s="3"/>
      <c r="B359" s="3" t="s">
        <v>3</v>
      </c>
      <c r="C359" s="15" t="s">
        <v>198</v>
      </c>
      <c r="D359" s="15" t="s">
        <v>188</v>
      </c>
      <c r="E359" s="15" t="s">
        <v>1219</v>
      </c>
      <c r="F359" s="15" t="s">
        <v>1210</v>
      </c>
      <c r="G359" s="16" t="s">
        <v>849</v>
      </c>
      <c r="H359" s="20" t="s">
        <v>1287</v>
      </c>
      <c r="I359" s="4" t="s">
        <v>1200</v>
      </c>
      <c r="J359" s="4">
        <v>854800</v>
      </c>
      <c r="K359" s="4" t="s">
        <v>1200</v>
      </c>
      <c r="L359" s="13" t="str">
        <f t="shared" si="78"/>
        <v>OPAC</v>
      </c>
    </row>
    <row r="360" spans="1:12" ht="27">
      <c r="A360" s="3"/>
      <c r="B360" s="3" t="s">
        <v>3</v>
      </c>
      <c r="C360" s="15" t="s">
        <v>199</v>
      </c>
      <c r="D360" s="15" t="s">
        <v>200</v>
      </c>
      <c r="E360" s="15" t="s">
        <v>1218</v>
      </c>
      <c r="F360" s="15" t="s">
        <v>1212</v>
      </c>
      <c r="G360" s="16" t="s">
        <v>507</v>
      </c>
      <c r="H360" s="20" t="s">
        <v>1287</v>
      </c>
      <c r="J360" s="4">
        <v>869610</v>
      </c>
      <c r="L360" s="13" t="str">
        <f t="shared" si="78"/>
        <v>OPAC</v>
      </c>
    </row>
    <row r="361" spans="1:12">
      <c r="A361" s="3"/>
      <c r="B361" s="3" t="s">
        <v>3</v>
      </c>
      <c r="C361" s="15" t="s">
        <v>201</v>
      </c>
      <c r="D361" s="15" t="s">
        <v>152</v>
      </c>
      <c r="E361" s="15" t="s">
        <v>1219</v>
      </c>
      <c r="F361" s="15" t="s">
        <v>1212</v>
      </c>
      <c r="G361" s="16" t="s">
        <v>850</v>
      </c>
      <c r="H361" s="20" t="s">
        <v>1287</v>
      </c>
      <c r="J361" s="4">
        <v>854165</v>
      </c>
      <c r="L361" s="13" t="str">
        <f t="shared" si="78"/>
        <v>OPAC</v>
      </c>
    </row>
    <row r="362" spans="1:12">
      <c r="A362" s="3"/>
      <c r="B362" s="3" t="s">
        <v>3</v>
      </c>
      <c r="C362" s="15" t="s">
        <v>201</v>
      </c>
      <c r="D362" s="15" t="s">
        <v>152</v>
      </c>
      <c r="E362" s="15" t="s">
        <v>1219</v>
      </c>
      <c r="F362" s="15" t="s">
        <v>1212</v>
      </c>
      <c r="G362" s="16" t="s">
        <v>851</v>
      </c>
      <c r="H362" s="20" t="s">
        <v>1287</v>
      </c>
      <c r="I362" s="4" t="s">
        <v>1200</v>
      </c>
      <c r="J362" s="4">
        <v>131866</v>
      </c>
      <c r="K362" s="4" t="s">
        <v>1200</v>
      </c>
      <c r="L362" s="13" t="str">
        <f t="shared" si="78"/>
        <v>OPAC</v>
      </c>
    </row>
    <row r="363" spans="1:12">
      <c r="A363" s="3"/>
      <c r="B363" s="3" t="s">
        <v>3</v>
      </c>
      <c r="C363" s="15" t="s">
        <v>201</v>
      </c>
      <c r="D363" s="15" t="s">
        <v>152</v>
      </c>
      <c r="E363" s="15" t="s">
        <v>1219</v>
      </c>
      <c r="F363" s="15" t="s">
        <v>1212</v>
      </c>
      <c r="G363" s="16" t="s">
        <v>852</v>
      </c>
      <c r="H363" s="20" t="s">
        <v>1287</v>
      </c>
      <c r="I363" s="4" t="s">
        <v>1200</v>
      </c>
      <c r="J363" s="4">
        <v>197650</v>
      </c>
      <c r="K363" s="4" t="s">
        <v>1200</v>
      </c>
      <c r="L363" s="13" t="str">
        <f t="shared" si="78"/>
        <v>OPAC</v>
      </c>
    </row>
    <row r="364" spans="1:12">
      <c r="A364" s="3"/>
      <c r="B364" s="3" t="s">
        <v>3</v>
      </c>
      <c r="C364" s="15" t="s">
        <v>201</v>
      </c>
      <c r="D364" s="15" t="s">
        <v>152</v>
      </c>
      <c r="E364" s="15" t="s">
        <v>1219</v>
      </c>
      <c r="F364" s="15" t="s">
        <v>1212</v>
      </c>
      <c r="G364" s="16" t="s">
        <v>853</v>
      </c>
      <c r="H364" s="20" t="s">
        <v>1287</v>
      </c>
      <c r="I364" s="4" t="s">
        <v>1200</v>
      </c>
      <c r="J364" s="4">
        <v>740169</v>
      </c>
      <c r="K364" s="4" t="s">
        <v>1200</v>
      </c>
      <c r="L364" s="13" t="str">
        <f t="shared" si="78"/>
        <v>OPAC</v>
      </c>
    </row>
    <row r="365" spans="1:12">
      <c r="A365" s="3"/>
      <c r="B365" s="3" t="s">
        <v>3</v>
      </c>
      <c r="C365" s="15" t="s">
        <v>201</v>
      </c>
      <c r="D365" s="15" t="s">
        <v>152</v>
      </c>
      <c r="E365" s="15" t="s">
        <v>1219</v>
      </c>
      <c r="F365" s="15" t="s">
        <v>1212</v>
      </c>
      <c r="G365" s="16" t="s">
        <v>854</v>
      </c>
      <c r="H365" s="20" t="s">
        <v>1287</v>
      </c>
      <c r="I365" s="4" t="s">
        <v>1200</v>
      </c>
      <c r="J365" s="4">
        <v>266841</v>
      </c>
      <c r="K365" s="4" t="s">
        <v>1200</v>
      </c>
      <c r="L365" s="13" t="str">
        <f t="shared" si="78"/>
        <v>OPAC</v>
      </c>
    </row>
    <row r="366" spans="1:12" ht="27">
      <c r="A366" s="3"/>
      <c r="B366" s="3" t="s">
        <v>3</v>
      </c>
      <c r="C366" s="15" t="s">
        <v>201</v>
      </c>
      <c r="D366" s="15" t="s">
        <v>152</v>
      </c>
      <c r="E366" s="15" t="s">
        <v>1219</v>
      </c>
      <c r="F366" s="15" t="s">
        <v>1212</v>
      </c>
      <c r="G366" s="16" t="s">
        <v>855</v>
      </c>
      <c r="H366" s="20" t="s">
        <v>1287</v>
      </c>
      <c r="I366" s="4" t="s">
        <v>1200</v>
      </c>
      <c r="J366" s="4">
        <v>193375</v>
      </c>
      <c r="K366" s="4" t="s">
        <v>1200</v>
      </c>
      <c r="L366" s="13" t="str">
        <f t="shared" si="78"/>
        <v>OPAC</v>
      </c>
    </row>
    <row r="367" spans="1:12" ht="27">
      <c r="A367" s="3"/>
      <c r="B367" s="3" t="s">
        <v>3</v>
      </c>
      <c r="C367" s="15" t="s">
        <v>201</v>
      </c>
      <c r="D367" s="15" t="s">
        <v>152</v>
      </c>
      <c r="E367" s="15" t="s">
        <v>1219</v>
      </c>
      <c r="F367" s="15" t="s">
        <v>1212</v>
      </c>
      <c r="G367" s="16" t="s">
        <v>856</v>
      </c>
      <c r="H367" s="20" t="s">
        <v>1287</v>
      </c>
      <c r="J367" s="4">
        <v>845376</v>
      </c>
      <c r="L367" s="13" t="str">
        <f t="shared" si="78"/>
        <v>OPAC</v>
      </c>
    </row>
    <row r="368" spans="1:12" ht="27">
      <c r="A368" s="3"/>
      <c r="B368" s="3" t="s">
        <v>3</v>
      </c>
      <c r="C368" s="15" t="s">
        <v>202</v>
      </c>
      <c r="D368" s="15" t="s">
        <v>106</v>
      </c>
      <c r="E368" s="15" t="s">
        <v>1219</v>
      </c>
      <c r="F368" s="15" t="s">
        <v>1212</v>
      </c>
      <c r="G368" s="16" t="s">
        <v>857</v>
      </c>
      <c r="H368" s="20" t="s">
        <v>1287</v>
      </c>
      <c r="J368" s="4">
        <v>862331</v>
      </c>
      <c r="L368" s="13" t="str">
        <f t="shared" si="78"/>
        <v>OPAC</v>
      </c>
    </row>
    <row r="369" spans="1:12" ht="27">
      <c r="A369" s="3"/>
      <c r="B369" s="3" t="s">
        <v>3</v>
      </c>
      <c r="C369" s="15" t="s">
        <v>202</v>
      </c>
      <c r="D369" s="15" t="s">
        <v>106</v>
      </c>
      <c r="E369" s="15" t="s">
        <v>1219</v>
      </c>
      <c r="F369" s="15" t="s">
        <v>1212</v>
      </c>
      <c r="G369" s="16" t="s">
        <v>858</v>
      </c>
      <c r="H369" s="20" t="s">
        <v>1287</v>
      </c>
      <c r="J369" s="4">
        <v>779017</v>
      </c>
      <c r="L369" s="13" t="str">
        <f t="shared" si="78"/>
        <v>OPAC</v>
      </c>
    </row>
    <row r="370" spans="1:12" ht="27">
      <c r="A370" s="3"/>
      <c r="B370" s="3" t="s">
        <v>3</v>
      </c>
      <c r="C370" s="15" t="s">
        <v>203</v>
      </c>
      <c r="D370" s="15" t="s">
        <v>204</v>
      </c>
      <c r="E370" s="15" t="s">
        <v>1219</v>
      </c>
      <c r="F370" s="15" t="s">
        <v>1212</v>
      </c>
      <c r="G370" s="16" t="s">
        <v>859</v>
      </c>
      <c r="H370" s="20" t="s">
        <v>1287</v>
      </c>
      <c r="I370" s="4" t="s">
        <v>1200</v>
      </c>
      <c r="J370" s="4">
        <v>795248</v>
      </c>
      <c r="K370" s="4" t="s">
        <v>1200</v>
      </c>
      <c r="L370" s="13" t="str">
        <f t="shared" si="78"/>
        <v>OPAC</v>
      </c>
    </row>
    <row r="371" spans="1:12" ht="27">
      <c r="A371" s="3"/>
      <c r="B371" s="3" t="s">
        <v>3</v>
      </c>
      <c r="C371" s="15" t="s">
        <v>203</v>
      </c>
      <c r="D371" s="15" t="s">
        <v>204</v>
      </c>
      <c r="E371" s="15" t="s">
        <v>1219</v>
      </c>
      <c r="F371" s="15" t="s">
        <v>1212</v>
      </c>
      <c r="G371" s="16" t="s">
        <v>860</v>
      </c>
      <c r="H371" s="20" t="s">
        <v>1287</v>
      </c>
      <c r="I371" s="4" t="s">
        <v>1200</v>
      </c>
      <c r="J371" s="4">
        <v>873979</v>
      </c>
      <c r="K371" s="4" t="s">
        <v>1200</v>
      </c>
      <c r="L371" s="13" t="str">
        <f t="shared" si="78"/>
        <v>OPAC</v>
      </c>
    </row>
    <row r="372" spans="1:12" ht="27">
      <c r="A372" s="3"/>
      <c r="B372" s="3" t="s">
        <v>3</v>
      </c>
      <c r="C372" s="15" t="s">
        <v>203</v>
      </c>
      <c r="D372" s="15" t="s">
        <v>204</v>
      </c>
      <c r="E372" s="15" t="s">
        <v>1219</v>
      </c>
      <c r="F372" s="15" t="s">
        <v>1212</v>
      </c>
      <c r="G372" s="16" t="s">
        <v>861</v>
      </c>
      <c r="H372" s="20" t="s">
        <v>1287</v>
      </c>
      <c r="J372" s="4">
        <v>856935</v>
      </c>
      <c r="L372" s="13" t="str">
        <f t="shared" si="78"/>
        <v>OPAC</v>
      </c>
    </row>
    <row r="373" spans="1:12" ht="27">
      <c r="A373" s="3"/>
      <c r="B373" s="3" t="s">
        <v>3</v>
      </c>
      <c r="C373" s="15" t="s">
        <v>205</v>
      </c>
      <c r="D373" s="15" t="s">
        <v>84</v>
      </c>
      <c r="E373" s="15" t="s">
        <v>1216</v>
      </c>
      <c r="F373" s="15" t="s">
        <v>1212</v>
      </c>
      <c r="G373" s="16" t="s">
        <v>862</v>
      </c>
      <c r="H373" s="20" t="s">
        <v>1287</v>
      </c>
      <c r="I373" s="4" t="s">
        <v>1200</v>
      </c>
      <c r="J373" s="4">
        <v>869659</v>
      </c>
      <c r="K373" s="4" t="s">
        <v>1200</v>
      </c>
      <c r="L373" s="13" t="str">
        <f t="shared" si="78"/>
        <v>OPAC</v>
      </c>
    </row>
    <row r="374" spans="1:12">
      <c r="A374" s="3"/>
      <c r="B374" s="3" t="s">
        <v>3</v>
      </c>
      <c r="C374" s="15" t="s">
        <v>205</v>
      </c>
      <c r="D374" s="15" t="s">
        <v>84</v>
      </c>
      <c r="E374" s="15" t="s">
        <v>1216</v>
      </c>
      <c r="F374" s="15" t="s">
        <v>1212</v>
      </c>
      <c r="G374" s="16" t="s">
        <v>660</v>
      </c>
      <c r="H374" s="20" t="s">
        <v>1287</v>
      </c>
      <c r="I374" s="4" t="s">
        <v>1200</v>
      </c>
      <c r="J374" s="4">
        <v>764897</v>
      </c>
      <c r="K374" s="4" t="s">
        <v>1200</v>
      </c>
      <c r="L374" s="13" t="str">
        <f t="shared" si="78"/>
        <v>OPAC</v>
      </c>
    </row>
    <row r="375" spans="1:12">
      <c r="A375" s="3"/>
      <c r="B375" s="3" t="s">
        <v>3</v>
      </c>
      <c r="C375" s="15" t="s">
        <v>206</v>
      </c>
      <c r="D375" s="15" t="s">
        <v>17</v>
      </c>
      <c r="E375" s="15" t="s">
        <v>1217</v>
      </c>
      <c r="F375" s="15" t="s">
        <v>1210</v>
      </c>
      <c r="G375" s="16" t="s">
        <v>863</v>
      </c>
      <c r="H375" s="20" t="s">
        <v>1287</v>
      </c>
      <c r="J375" s="4">
        <v>834540</v>
      </c>
      <c r="L375" s="13" t="str">
        <f t="shared" si="78"/>
        <v>OPAC</v>
      </c>
    </row>
    <row r="376" spans="1:12">
      <c r="A376" s="3"/>
      <c r="B376" s="3" t="s">
        <v>3</v>
      </c>
      <c r="C376" s="15" t="s">
        <v>206</v>
      </c>
      <c r="D376" s="15" t="s">
        <v>17</v>
      </c>
      <c r="E376" s="15" t="s">
        <v>1217</v>
      </c>
      <c r="F376" s="15" t="s">
        <v>1210</v>
      </c>
      <c r="G376" s="16" t="s">
        <v>864</v>
      </c>
      <c r="H376" s="20" t="s">
        <v>1287</v>
      </c>
      <c r="I376" s="4" t="s">
        <v>1229</v>
      </c>
      <c r="L376" s="13" t="str">
        <f t="shared" ref="L376:L379" si="79">HYPERLINK(I376,"本文へのリンク")</f>
        <v>本文へのリンク</v>
      </c>
    </row>
    <row r="377" spans="1:12">
      <c r="A377" s="3"/>
      <c r="B377" s="3" t="s">
        <v>3</v>
      </c>
      <c r="C377" s="15" t="s">
        <v>206</v>
      </c>
      <c r="D377" s="15" t="s">
        <v>17</v>
      </c>
      <c r="E377" s="15" t="s">
        <v>1217</v>
      </c>
      <c r="F377" s="15" t="s">
        <v>1210</v>
      </c>
      <c r="G377" s="16" t="s">
        <v>865</v>
      </c>
      <c r="H377" s="20" t="s">
        <v>1287</v>
      </c>
      <c r="I377" s="4" t="s">
        <v>1202</v>
      </c>
      <c r="L377" s="13" t="str">
        <f t="shared" si="79"/>
        <v>本文へのリンク</v>
      </c>
    </row>
    <row r="378" spans="1:12">
      <c r="A378" s="3"/>
      <c r="B378" s="3" t="s">
        <v>3</v>
      </c>
      <c r="C378" s="15" t="s">
        <v>206</v>
      </c>
      <c r="D378" s="15" t="s">
        <v>17</v>
      </c>
      <c r="E378" s="15" t="s">
        <v>1217</v>
      </c>
      <c r="F378" s="15" t="s">
        <v>1210</v>
      </c>
      <c r="G378" s="16" t="s">
        <v>866</v>
      </c>
      <c r="H378" s="20" t="s">
        <v>1287</v>
      </c>
      <c r="I378" s="4" t="s">
        <v>1228</v>
      </c>
      <c r="L378" s="13" t="str">
        <f t="shared" si="79"/>
        <v>本文へのリンク</v>
      </c>
    </row>
    <row r="379" spans="1:12">
      <c r="A379" s="3"/>
      <c r="B379" s="3" t="s">
        <v>3</v>
      </c>
      <c r="C379" s="15" t="s">
        <v>206</v>
      </c>
      <c r="D379" s="15" t="s">
        <v>17</v>
      </c>
      <c r="E379" s="15" t="s">
        <v>1217</v>
      </c>
      <c r="F379" s="15" t="s">
        <v>1210</v>
      </c>
      <c r="G379" s="16" t="s">
        <v>867</v>
      </c>
      <c r="H379" s="20" t="s">
        <v>1287</v>
      </c>
      <c r="I379" s="4" t="s">
        <v>1208</v>
      </c>
      <c r="L379" s="13" t="str">
        <f t="shared" si="79"/>
        <v>本文へのリンク</v>
      </c>
    </row>
    <row r="380" spans="1:12" ht="27">
      <c r="A380" s="3"/>
      <c r="B380" s="3" t="s">
        <v>3</v>
      </c>
      <c r="C380" s="15" t="s">
        <v>207</v>
      </c>
      <c r="D380" s="15" t="s">
        <v>208</v>
      </c>
      <c r="E380" s="15" t="s">
        <v>1214</v>
      </c>
      <c r="F380" s="15" t="s">
        <v>1210</v>
      </c>
      <c r="G380" s="16" t="s">
        <v>508</v>
      </c>
      <c r="H380" s="20" t="s">
        <v>1287</v>
      </c>
      <c r="J380" s="4">
        <v>158365</v>
      </c>
      <c r="L380" s="13" t="str">
        <f t="shared" ref="L380:L381" si="80">HYPERLINK("http://klibs1.kj.yamagata-u.ac.jp/mylimedio/search/search.do?keyword=%23ID%3D"&amp;J380,"OPAC")</f>
        <v>OPAC</v>
      </c>
    </row>
    <row r="381" spans="1:12">
      <c r="A381" s="3"/>
      <c r="B381" s="3" t="s">
        <v>3</v>
      </c>
      <c r="C381" s="15" t="s">
        <v>209</v>
      </c>
      <c r="D381" s="15" t="s">
        <v>17</v>
      </c>
      <c r="E381" s="15" t="s">
        <v>1214</v>
      </c>
      <c r="F381" s="15" t="s">
        <v>1212</v>
      </c>
      <c r="G381" s="16" t="s">
        <v>586</v>
      </c>
      <c r="H381" s="20" t="s">
        <v>1287</v>
      </c>
      <c r="J381" s="4">
        <v>879236</v>
      </c>
      <c r="L381" s="13" t="str">
        <f t="shared" si="80"/>
        <v>OPAC</v>
      </c>
    </row>
    <row r="382" spans="1:12">
      <c r="A382" s="3"/>
      <c r="B382" s="3" t="s">
        <v>3</v>
      </c>
      <c r="C382" s="15" t="s">
        <v>209</v>
      </c>
      <c r="D382" s="15" t="s">
        <v>17</v>
      </c>
      <c r="E382" s="15" t="s">
        <v>1214</v>
      </c>
      <c r="F382" s="15" t="s">
        <v>1212</v>
      </c>
      <c r="G382" s="16" t="s">
        <v>868</v>
      </c>
      <c r="H382" s="20" t="s">
        <v>1287</v>
      </c>
      <c r="I382" s="4" t="s">
        <v>1202</v>
      </c>
      <c r="L382" s="13" t="str">
        <f t="shared" ref="L382:L383" si="81">HYPERLINK(I382,"本文へのリンク")</f>
        <v>本文へのリンク</v>
      </c>
    </row>
    <row r="383" spans="1:12">
      <c r="A383" s="3"/>
      <c r="B383" s="3" t="s">
        <v>3</v>
      </c>
      <c r="C383" s="15" t="s">
        <v>209</v>
      </c>
      <c r="D383" s="15" t="s">
        <v>17</v>
      </c>
      <c r="E383" s="15" t="s">
        <v>1214</v>
      </c>
      <c r="F383" s="15" t="s">
        <v>1212</v>
      </c>
      <c r="G383" s="16" t="s">
        <v>587</v>
      </c>
      <c r="H383" s="20" t="s">
        <v>1287</v>
      </c>
      <c r="I383" s="4" t="s">
        <v>1228</v>
      </c>
      <c r="L383" s="13" t="str">
        <f t="shared" si="81"/>
        <v>本文へのリンク</v>
      </c>
    </row>
    <row r="384" spans="1:12" ht="27">
      <c r="A384" s="3"/>
      <c r="B384" s="3" t="s">
        <v>3</v>
      </c>
      <c r="C384" s="15" t="s">
        <v>210</v>
      </c>
      <c r="D384" s="15" t="s">
        <v>211</v>
      </c>
      <c r="E384" s="15" t="s">
        <v>1214</v>
      </c>
      <c r="F384" s="15" t="s">
        <v>1210</v>
      </c>
      <c r="G384" s="16" t="s">
        <v>869</v>
      </c>
      <c r="H384" s="20" t="s">
        <v>1287</v>
      </c>
      <c r="I384" s="4" t="s">
        <v>1200</v>
      </c>
      <c r="J384" s="4">
        <v>873983</v>
      </c>
      <c r="K384" s="4" t="s">
        <v>1200</v>
      </c>
      <c r="L384" s="13" t="str">
        <f t="shared" ref="L384:L388" si="82">HYPERLINK("http://klibs1.kj.yamagata-u.ac.jp/mylimedio/search/search.do?keyword=%23ID%3D"&amp;J384,"OPAC")</f>
        <v>OPAC</v>
      </c>
    </row>
    <row r="385" spans="1:12" ht="27">
      <c r="A385" s="3"/>
      <c r="B385" s="3" t="s">
        <v>3</v>
      </c>
      <c r="C385" s="15" t="s">
        <v>210</v>
      </c>
      <c r="D385" s="15" t="s">
        <v>211</v>
      </c>
      <c r="E385" s="15" t="s">
        <v>1214</v>
      </c>
      <c r="F385" s="15" t="s">
        <v>1210</v>
      </c>
      <c r="G385" s="16" t="s">
        <v>870</v>
      </c>
      <c r="H385" s="20" t="s">
        <v>1287</v>
      </c>
      <c r="I385" s="4" t="s">
        <v>1200</v>
      </c>
      <c r="J385" s="4">
        <v>482216</v>
      </c>
      <c r="K385" s="4" t="s">
        <v>1200</v>
      </c>
      <c r="L385" s="13" t="str">
        <f t="shared" si="82"/>
        <v>OPAC</v>
      </c>
    </row>
    <row r="386" spans="1:12" ht="27">
      <c r="A386" s="3"/>
      <c r="B386" s="3" t="s">
        <v>3</v>
      </c>
      <c r="C386" s="15" t="s">
        <v>210</v>
      </c>
      <c r="D386" s="15" t="s">
        <v>211</v>
      </c>
      <c r="E386" s="15" t="s">
        <v>1214</v>
      </c>
      <c r="F386" s="15" t="s">
        <v>1210</v>
      </c>
      <c r="G386" s="16" t="s">
        <v>871</v>
      </c>
      <c r="H386" s="20" t="s">
        <v>1287</v>
      </c>
      <c r="I386" s="4" t="s">
        <v>1200</v>
      </c>
      <c r="J386" s="4">
        <v>873990</v>
      </c>
      <c r="K386" s="4" t="s">
        <v>1200</v>
      </c>
      <c r="L386" s="13" t="str">
        <f t="shared" si="82"/>
        <v>OPAC</v>
      </c>
    </row>
    <row r="387" spans="1:12" ht="27">
      <c r="A387" s="3"/>
      <c r="B387" s="3" t="s">
        <v>3</v>
      </c>
      <c r="C387" s="15" t="s">
        <v>210</v>
      </c>
      <c r="D387" s="15" t="s">
        <v>211</v>
      </c>
      <c r="E387" s="15" t="s">
        <v>1214</v>
      </c>
      <c r="F387" s="15" t="s">
        <v>1210</v>
      </c>
      <c r="G387" s="16" t="s">
        <v>872</v>
      </c>
      <c r="H387" s="20" t="s">
        <v>1287</v>
      </c>
      <c r="I387" s="4" t="s">
        <v>1200</v>
      </c>
      <c r="J387" s="4">
        <v>854474</v>
      </c>
      <c r="K387" s="4" t="s">
        <v>1200</v>
      </c>
      <c r="L387" s="13" t="str">
        <f t="shared" si="82"/>
        <v>OPAC</v>
      </c>
    </row>
    <row r="388" spans="1:12" ht="27">
      <c r="A388" s="3"/>
      <c r="B388" s="3" t="s">
        <v>3</v>
      </c>
      <c r="C388" s="15" t="s">
        <v>212</v>
      </c>
      <c r="D388" s="15" t="s">
        <v>133</v>
      </c>
      <c r="E388" s="15" t="s">
        <v>1218</v>
      </c>
      <c r="F388" s="15" t="s">
        <v>1210</v>
      </c>
      <c r="G388" s="16" t="s">
        <v>509</v>
      </c>
      <c r="H388" s="20" t="s">
        <v>1287</v>
      </c>
      <c r="I388" s="4" t="s">
        <v>1200</v>
      </c>
      <c r="J388" s="4">
        <v>754266</v>
      </c>
      <c r="K388" s="4" t="s">
        <v>1200</v>
      </c>
      <c r="L388" s="13" t="str">
        <f t="shared" si="82"/>
        <v>OPAC</v>
      </c>
    </row>
    <row r="389" spans="1:12">
      <c r="A389" s="3"/>
      <c r="B389" s="3" t="s">
        <v>3</v>
      </c>
      <c r="C389" s="15" t="s">
        <v>213</v>
      </c>
      <c r="D389" s="15" t="s">
        <v>54</v>
      </c>
      <c r="E389" s="15" t="s">
        <v>1214</v>
      </c>
      <c r="F389" s="15" t="s">
        <v>1210</v>
      </c>
      <c r="G389" s="16" t="s">
        <v>637</v>
      </c>
      <c r="H389" s="20" t="s">
        <v>1287</v>
      </c>
      <c r="I389" s="4" t="s">
        <v>1202</v>
      </c>
      <c r="L389" s="13" t="str">
        <f>HYPERLINK(I389,"本文へのリンク")</f>
        <v>本文へのリンク</v>
      </c>
    </row>
    <row r="390" spans="1:12">
      <c r="A390" s="3"/>
      <c r="B390" s="3" t="s">
        <v>3</v>
      </c>
      <c r="C390" s="15" t="s">
        <v>213</v>
      </c>
      <c r="D390" s="15" t="s">
        <v>54</v>
      </c>
      <c r="E390" s="15" t="s">
        <v>1214</v>
      </c>
      <c r="F390" s="15" t="s">
        <v>1210</v>
      </c>
      <c r="G390" s="16" t="s">
        <v>638</v>
      </c>
      <c r="H390" s="20" t="s">
        <v>1287</v>
      </c>
      <c r="J390" s="4">
        <v>878971</v>
      </c>
      <c r="L390" s="13" t="str">
        <f t="shared" ref="L390" si="83">HYPERLINK("http://klibs1.kj.yamagata-u.ac.jp/mylimedio/search/search.do?keyword=%23ID%3D"&amp;J390,"OPAC")</f>
        <v>OPAC</v>
      </c>
    </row>
    <row r="391" spans="1:12" ht="27">
      <c r="A391" s="3"/>
      <c r="B391" s="3" t="s">
        <v>3</v>
      </c>
      <c r="C391" s="15" t="s">
        <v>214</v>
      </c>
      <c r="D391" s="15" t="s">
        <v>208</v>
      </c>
      <c r="E391" s="15" t="s">
        <v>1218</v>
      </c>
      <c r="F391" s="15" t="s">
        <v>1210</v>
      </c>
      <c r="G391" s="16" t="s">
        <v>510</v>
      </c>
      <c r="H391" s="20" t="s">
        <v>1287</v>
      </c>
      <c r="I391" s="4" t="s">
        <v>1202</v>
      </c>
      <c r="L391" s="13" t="str">
        <f>HYPERLINK(I391,"本文へのリンク")</f>
        <v>本文へのリンク</v>
      </c>
    </row>
    <row r="392" spans="1:12" ht="40.5">
      <c r="A392" s="3"/>
      <c r="B392" s="3" t="s">
        <v>3</v>
      </c>
      <c r="C392" s="15" t="s">
        <v>215</v>
      </c>
      <c r="D392" s="15" t="s">
        <v>216</v>
      </c>
      <c r="E392" s="15" t="s">
        <v>1216</v>
      </c>
      <c r="F392" s="15" t="s">
        <v>1210</v>
      </c>
      <c r="G392" s="16" t="s">
        <v>873</v>
      </c>
      <c r="H392" s="20" t="s">
        <v>1287</v>
      </c>
      <c r="I392" s="4" t="s">
        <v>1200</v>
      </c>
      <c r="J392" s="4">
        <v>844732</v>
      </c>
      <c r="K392" s="4" t="s">
        <v>1200</v>
      </c>
      <c r="L392" s="13" t="str">
        <f t="shared" ref="L392:L398" si="84">HYPERLINK("http://klibs1.kj.yamagata-u.ac.jp/mylimedio/search/search.do?keyword=%23ID%3D"&amp;J392,"OPAC")</f>
        <v>OPAC</v>
      </c>
    </row>
    <row r="393" spans="1:12" ht="40.5">
      <c r="A393" s="3"/>
      <c r="B393" s="3" t="s">
        <v>3</v>
      </c>
      <c r="C393" s="15" t="s">
        <v>215</v>
      </c>
      <c r="D393" s="15" t="s">
        <v>216</v>
      </c>
      <c r="E393" s="15" t="s">
        <v>1216</v>
      </c>
      <c r="F393" s="15" t="s">
        <v>1210</v>
      </c>
      <c r="G393" s="16" t="s">
        <v>874</v>
      </c>
      <c r="H393" s="20" t="s">
        <v>1287</v>
      </c>
      <c r="J393" s="4">
        <v>879153</v>
      </c>
      <c r="L393" s="13" t="str">
        <f t="shared" si="84"/>
        <v>OPAC</v>
      </c>
    </row>
    <row r="394" spans="1:12" ht="40.5">
      <c r="A394" s="3"/>
      <c r="B394" s="3" t="s">
        <v>3</v>
      </c>
      <c r="C394" s="15" t="s">
        <v>215</v>
      </c>
      <c r="D394" s="15" t="s">
        <v>216</v>
      </c>
      <c r="E394" s="15" t="s">
        <v>1216</v>
      </c>
      <c r="F394" s="15" t="s">
        <v>1210</v>
      </c>
      <c r="G394" s="16" t="s">
        <v>875</v>
      </c>
      <c r="H394" s="20" t="s">
        <v>1287</v>
      </c>
      <c r="I394" s="4" t="s">
        <v>1200</v>
      </c>
      <c r="J394" s="4">
        <v>835349</v>
      </c>
      <c r="K394" s="4" t="s">
        <v>1200</v>
      </c>
      <c r="L394" s="13" t="str">
        <f t="shared" si="84"/>
        <v>OPAC</v>
      </c>
    </row>
    <row r="395" spans="1:12" ht="40.5">
      <c r="A395" s="3"/>
      <c r="B395" s="3" t="s">
        <v>3</v>
      </c>
      <c r="C395" s="15" t="s">
        <v>217</v>
      </c>
      <c r="D395" s="15" t="s">
        <v>218</v>
      </c>
      <c r="E395" s="15" t="s">
        <v>1216</v>
      </c>
      <c r="F395" s="15" t="s">
        <v>1210</v>
      </c>
      <c r="G395" s="16" t="s">
        <v>873</v>
      </c>
      <c r="H395" s="20" t="s">
        <v>1287</v>
      </c>
      <c r="I395" s="4" t="s">
        <v>1200</v>
      </c>
      <c r="J395" s="4">
        <v>844732</v>
      </c>
      <c r="K395" s="4" t="s">
        <v>1200</v>
      </c>
      <c r="L395" s="13" t="str">
        <f t="shared" si="84"/>
        <v>OPAC</v>
      </c>
    </row>
    <row r="396" spans="1:12" ht="40.5">
      <c r="A396" s="3"/>
      <c r="B396" s="3" t="s">
        <v>3</v>
      </c>
      <c r="C396" s="15" t="s">
        <v>217</v>
      </c>
      <c r="D396" s="15" t="s">
        <v>218</v>
      </c>
      <c r="E396" s="15" t="s">
        <v>1216</v>
      </c>
      <c r="F396" s="15" t="s">
        <v>1210</v>
      </c>
      <c r="G396" s="16" t="s">
        <v>875</v>
      </c>
      <c r="H396" s="20" t="s">
        <v>1287</v>
      </c>
      <c r="I396" s="4" t="s">
        <v>1200</v>
      </c>
      <c r="J396" s="4">
        <v>835349</v>
      </c>
      <c r="K396" s="4" t="s">
        <v>1200</v>
      </c>
      <c r="L396" s="13" t="str">
        <f t="shared" si="84"/>
        <v>OPAC</v>
      </c>
    </row>
    <row r="397" spans="1:12" ht="27">
      <c r="A397" s="3"/>
      <c r="B397" s="3" t="s">
        <v>3</v>
      </c>
      <c r="C397" s="15" t="s">
        <v>219</v>
      </c>
      <c r="D397" s="15" t="s">
        <v>220</v>
      </c>
      <c r="E397" s="15" t="s">
        <v>1216</v>
      </c>
      <c r="F397" s="15" t="s">
        <v>1210</v>
      </c>
      <c r="G397" s="16" t="s">
        <v>1244</v>
      </c>
      <c r="H397" s="20" t="s">
        <v>1287</v>
      </c>
      <c r="J397" s="4">
        <v>878952</v>
      </c>
      <c r="L397" s="13" t="str">
        <f t="shared" si="84"/>
        <v>OPAC</v>
      </c>
    </row>
    <row r="398" spans="1:12" ht="27">
      <c r="A398" s="3"/>
      <c r="B398" s="3" t="s">
        <v>3</v>
      </c>
      <c r="C398" s="15" t="s">
        <v>221</v>
      </c>
      <c r="D398" s="15" t="s">
        <v>220</v>
      </c>
      <c r="E398" s="15" t="s">
        <v>1216</v>
      </c>
      <c r="F398" s="15" t="s">
        <v>1210</v>
      </c>
      <c r="G398" s="16" t="s">
        <v>511</v>
      </c>
      <c r="H398" s="20" t="s">
        <v>1287</v>
      </c>
      <c r="J398" s="4">
        <v>878952</v>
      </c>
      <c r="L398" s="13" t="str">
        <f t="shared" si="84"/>
        <v>OPAC</v>
      </c>
    </row>
    <row r="399" spans="1:12" ht="27">
      <c r="A399" s="3"/>
      <c r="B399" s="3" t="s">
        <v>3</v>
      </c>
      <c r="C399" s="15" t="s">
        <v>222</v>
      </c>
      <c r="D399" s="15" t="s">
        <v>223</v>
      </c>
      <c r="E399" s="15" t="s">
        <v>1214</v>
      </c>
      <c r="F399" s="15" t="s">
        <v>1210</v>
      </c>
      <c r="G399" s="16" t="s">
        <v>224</v>
      </c>
      <c r="H399" s="20" t="s">
        <v>1287</v>
      </c>
      <c r="I399" s="4" t="s">
        <v>1202</v>
      </c>
      <c r="J399" s="4" t="s">
        <v>1200</v>
      </c>
      <c r="K399" s="4" t="s">
        <v>1200</v>
      </c>
      <c r="L399" s="13" t="str">
        <f>HYPERLINK(I399,"本文へのリンク")</f>
        <v>本文へのリンク</v>
      </c>
    </row>
    <row r="400" spans="1:12" ht="27">
      <c r="A400" s="3"/>
      <c r="B400" s="3" t="s">
        <v>3</v>
      </c>
      <c r="C400" s="15" t="s">
        <v>225</v>
      </c>
      <c r="D400" s="15" t="s">
        <v>226</v>
      </c>
      <c r="E400" s="15" t="s">
        <v>1214</v>
      </c>
      <c r="F400" s="15" t="s">
        <v>1210</v>
      </c>
      <c r="G400" s="16" t="s">
        <v>876</v>
      </c>
      <c r="H400" s="15" t="s">
        <v>1286</v>
      </c>
    </row>
    <row r="401" spans="1:12" ht="27">
      <c r="A401" s="3"/>
      <c r="B401" s="3" t="s">
        <v>3</v>
      </c>
      <c r="C401" s="15" t="s">
        <v>225</v>
      </c>
      <c r="D401" s="15" t="s">
        <v>226</v>
      </c>
      <c r="E401" s="15" t="s">
        <v>1214</v>
      </c>
      <c r="F401" s="15" t="s">
        <v>1210</v>
      </c>
      <c r="G401" s="16" t="s">
        <v>877</v>
      </c>
      <c r="H401" s="20" t="s">
        <v>1287</v>
      </c>
      <c r="I401" s="4" t="s">
        <v>1202</v>
      </c>
      <c r="L401" s="13" t="str">
        <f>HYPERLINK(I401,"本文へのリンク")</f>
        <v>本文へのリンク</v>
      </c>
    </row>
    <row r="402" spans="1:12" ht="27">
      <c r="A402" s="3"/>
      <c r="B402" s="3" t="s">
        <v>3</v>
      </c>
      <c r="C402" s="15" t="s">
        <v>225</v>
      </c>
      <c r="D402" s="15" t="s">
        <v>226</v>
      </c>
      <c r="E402" s="15" t="s">
        <v>1214</v>
      </c>
      <c r="F402" s="15" t="s">
        <v>1210</v>
      </c>
      <c r="G402" s="16" t="s">
        <v>878</v>
      </c>
      <c r="H402" s="20" t="s">
        <v>1287</v>
      </c>
      <c r="J402" s="4">
        <v>835351</v>
      </c>
      <c r="L402" s="13" t="str">
        <f t="shared" ref="L402" si="85">HYPERLINK("http://klibs1.kj.yamagata-u.ac.jp/mylimedio/search/search.do?keyword=%23ID%3D"&amp;J402,"OPAC")</f>
        <v>OPAC</v>
      </c>
    </row>
    <row r="403" spans="1:12" ht="27">
      <c r="A403" s="3"/>
      <c r="B403" s="3" t="s">
        <v>3</v>
      </c>
      <c r="C403" s="15" t="s">
        <v>227</v>
      </c>
      <c r="D403" s="15" t="s">
        <v>37</v>
      </c>
      <c r="E403" s="15" t="s">
        <v>1219</v>
      </c>
      <c r="F403" s="15" t="s">
        <v>1212</v>
      </c>
      <c r="G403" s="16" t="s">
        <v>879</v>
      </c>
      <c r="H403" s="20" t="s">
        <v>1287</v>
      </c>
      <c r="I403" s="4" t="s">
        <v>1202</v>
      </c>
      <c r="J403" s="4" t="s">
        <v>1200</v>
      </c>
      <c r="K403" s="4" t="s">
        <v>1200</v>
      </c>
      <c r="L403" s="13" t="str">
        <f>HYPERLINK(I403,"本文へのリンク")</f>
        <v>本文へのリンク</v>
      </c>
    </row>
    <row r="404" spans="1:12" ht="27">
      <c r="A404" s="3"/>
      <c r="B404" s="3" t="s">
        <v>3</v>
      </c>
      <c r="C404" s="15" t="s">
        <v>227</v>
      </c>
      <c r="D404" s="15" t="s">
        <v>37</v>
      </c>
      <c r="E404" s="15" t="s">
        <v>1219</v>
      </c>
      <c r="F404" s="15" t="s">
        <v>1212</v>
      </c>
      <c r="G404" s="16" t="s">
        <v>880</v>
      </c>
      <c r="H404" s="20" t="s">
        <v>1287</v>
      </c>
      <c r="I404" s="4" t="s">
        <v>1200</v>
      </c>
      <c r="J404" s="4">
        <v>845198</v>
      </c>
      <c r="K404" s="4" t="s">
        <v>1200</v>
      </c>
      <c r="L404" s="13" t="str">
        <f t="shared" ref="L404:L405" si="86">HYPERLINK("http://klibs1.kj.yamagata-u.ac.jp/mylimedio/search/search.do?keyword=%23ID%3D"&amp;J404,"OPAC")</f>
        <v>OPAC</v>
      </c>
    </row>
    <row r="405" spans="1:12">
      <c r="A405" s="3"/>
      <c r="B405" s="3" t="s">
        <v>3</v>
      </c>
      <c r="C405" s="15" t="s">
        <v>228</v>
      </c>
      <c r="D405" s="15" t="s">
        <v>57</v>
      </c>
      <c r="E405" s="15" t="s">
        <v>1214</v>
      </c>
      <c r="F405" s="15" t="s">
        <v>1210</v>
      </c>
      <c r="G405" s="16" t="s">
        <v>881</v>
      </c>
      <c r="H405" s="20" t="s">
        <v>1287</v>
      </c>
      <c r="J405" s="4">
        <v>766461</v>
      </c>
      <c r="L405" s="13" t="str">
        <f t="shared" si="86"/>
        <v>OPAC</v>
      </c>
    </row>
    <row r="406" spans="1:12">
      <c r="A406" s="3"/>
      <c r="B406" s="3" t="s">
        <v>3</v>
      </c>
      <c r="C406" s="15" t="s">
        <v>228</v>
      </c>
      <c r="D406" s="15" t="s">
        <v>57</v>
      </c>
      <c r="E406" s="15" t="s">
        <v>1214</v>
      </c>
      <c r="F406" s="15" t="s">
        <v>1210</v>
      </c>
      <c r="G406" s="16" t="s">
        <v>882</v>
      </c>
      <c r="H406" s="20" t="s">
        <v>1287</v>
      </c>
      <c r="I406" s="4" t="s">
        <v>1202</v>
      </c>
      <c r="L406" s="13" t="str">
        <f>HYPERLINK(I406,"本文へのリンク")</f>
        <v>本文へのリンク</v>
      </c>
    </row>
    <row r="407" spans="1:12">
      <c r="A407" s="3"/>
      <c r="B407" s="3" t="s">
        <v>3</v>
      </c>
      <c r="C407" s="15" t="s">
        <v>228</v>
      </c>
      <c r="D407" s="15" t="s">
        <v>57</v>
      </c>
      <c r="E407" s="15" t="s">
        <v>1214</v>
      </c>
      <c r="F407" s="15" t="s">
        <v>1210</v>
      </c>
      <c r="G407" s="16" t="s">
        <v>883</v>
      </c>
      <c r="H407" s="20" t="s">
        <v>1287</v>
      </c>
      <c r="J407" s="4">
        <v>878970</v>
      </c>
      <c r="L407" s="13" t="str">
        <f t="shared" ref="L407" si="87">HYPERLINK("http://klibs1.kj.yamagata-u.ac.jp/mylimedio/search/search.do?keyword=%23ID%3D"&amp;J407,"OPAC")</f>
        <v>OPAC</v>
      </c>
    </row>
    <row r="408" spans="1:12" ht="27">
      <c r="A408" s="3"/>
      <c r="B408" s="3" t="s">
        <v>3</v>
      </c>
      <c r="C408" s="15" t="s">
        <v>229</v>
      </c>
      <c r="D408" s="15" t="s">
        <v>52</v>
      </c>
      <c r="E408" s="15" t="s">
        <v>1218</v>
      </c>
      <c r="F408" s="15" t="s">
        <v>1212</v>
      </c>
      <c r="G408" s="16" t="s">
        <v>884</v>
      </c>
      <c r="H408" s="20" t="s">
        <v>1287</v>
      </c>
      <c r="I408" s="4" t="s">
        <v>1201</v>
      </c>
      <c r="K408" s="4" t="s">
        <v>1200</v>
      </c>
      <c r="L408" s="13" t="str">
        <f t="shared" ref="L408:L409" si="88">HYPERLINK(I408,"本文へのリンク")</f>
        <v>本文へのリンク</v>
      </c>
    </row>
    <row r="409" spans="1:12" ht="27">
      <c r="A409" s="3"/>
      <c r="B409" s="3" t="s">
        <v>3</v>
      </c>
      <c r="C409" s="15" t="s">
        <v>229</v>
      </c>
      <c r="D409" s="15" t="s">
        <v>52</v>
      </c>
      <c r="E409" s="15" t="s">
        <v>1218</v>
      </c>
      <c r="F409" s="15" t="s">
        <v>1212</v>
      </c>
      <c r="G409" s="16" t="s">
        <v>885</v>
      </c>
      <c r="H409" s="20" t="s">
        <v>1287</v>
      </c>
      <c r="I409" s="4" t="s">
        <v>1223</v>
      </c>
      <c r="L409" s="13" t="str">
        <f t="shared" si="88"/>
        <v>本文へのリンク</v>
      </c>
    </row>
    <row r="410" spans="1:12" ht="27">
      <c r="A410" s="3"/>
      <c r="B410" s="3" t="s">
        <v>3</v>
      </c>
      <c r="C410" s="15" t="s">
        <v>229</v>
      </c>
      <c r="D410" s="15" t="s">
        <v>52</v>
      </c>
      <c r="E410" s="15" t="s">
        <v>1218</v>
      </c>
      <c r="F410" s="15" t="s">
        <v>1212</v>
      </c>
      <c r="G410" s="16" t="s">
        <v>886</v>
      </c>
      <c r="H410" s="20" t="s">
        <v>1287</v>
      </c>
      <c r="J410" s="4">
        <v>878974</v>
      </c>
      <c r="L410" s="13" t="str">
        <f t="shared" ref="L410:L413" si="89">HYPERLINK("http://klibs1.kj.yamagata-u.ac.jp/mylimedio/search/search.do?keyword=%23ID%3D"&amp;J410,"OPAC")</f>
        <v>OPAC</v>
      </c>
    </row>
    <row r="411" spans="1:12" ht="27">
      <c r="A411" s="3"/>
      <c r="B411" s="3" t="s">
        <v>3</v>
      </c>
      <c r="C411" s="15" t="s">
        <v>229</v>
      </c>
      <c r="D411" s="15" t="s">
        <v>52</v>
      </c>
      <c r="E411" s="15" t="s">
        <v>1218</v>
      </c>
      <c r="F411" s="15" t="s">
        <v>1212</v>
      </c>
      <c r="G411" s="16" t="s">
        <v>887</v>
      </c>
      <c r="H411" s="20" t="s">
        <v>1287</v>
      </c>
      <c r="I411" s="4" t="s">
        <v>1200</v>
      </c>
      <c r="J411" s="4">
        <v>858376</v>
      </c>
      <c r="K411" s="4" t="s">
        <v>1200</v>
      </c>
      <c r="L411" s="13" t="str">
        <f t="shared" si="89"/>
        <v>OPAC</v>
      </c>
    </row>
    <row r="412" spans="1:12" ht="27">
      <c r="A412" s="3"/>
      <c r="B412" s="3" t="s">
        <v>3</v>
      </c>
      <c r="C412" s="15" t="s">
        <v>229</v>
      </c>
      <c r="D412" s="15" t="s">
        <v>52</v>
      </c>
      <c r="E412" s="15" t="s">
        <v>1218</v>
      </c>
      <c r="F412" s="15" t="s">
        <v>1212</v>
      </c>
      <c r="G412" s="16" t="s">
        <v>888</v>
      </c>
      <c r="H412" s="20" t="s">
        <v>1287</v>
      </c>
      <c r="J412" s="4">
        <v>670977</v>
      </c>
      <c r="L412" s="13" t="str">
        <f t="shared" si="89"/>
        <v>OPAC</v>
      </c>
    </row>
    <row r="413" spans="1:12" ht="27">
      <c r="A413" s="3"/>
      <c r="B413" s="3" t="s">
        <v>3</v>
      </c>
      <c r="C413" s="15" t="s">
        <v>229</v>
      </c>
      <c r="D413" s="15" t="s">
        <v>52</v>
      </c>
      <c r="E413" s="15" t="s">
        <v>1218</v>
      </c>
      <c r="F413" s="15" t="s">
        <v>1212</v>
      </c>
      <c r="G413" s="16" t="s">
        <v>889</v>
      </c>
      <c r="H413" s="20" t="s">
        <v>1287</v>
      </c>
      <c r="J413" s="4">
        <v>878972</v>
      </c>
      <c r="L413" s="13" t="str">
        <f t="shared" si="89"/>
        <v>OPAC</v>
      </c>
    </row>
    <row r="414" spans="1:12" ht="27">
      <c r="A414" s="3"/>
      <c r="B414" s="3" t="s">
        <v>3</v>
      </c>
      <c r="C414" s="15" t="s">
        <v>230</v>
      </c>
      <c r="D414" s="15" t="s">
        <v>54</v>
      </c>
      <c r="E414" s="15" t="s">
        <v>1218</v>
      </c>
      <c r="F414" s="15" t="s">
        <v>1212</v>
      </c>
      <c r="G414" s="16" t="s">
        <v>637</v>
      </c>
      <c r="H414" s="20" t="s">
        <v>1287</v>
      </c>
      <c r="I414" s="4" t="s">
        <v>1202</v>
      </c>
      <c r="L414" s="13" t="str">
        <f>HYPERLINK(I414,"本文へのリンク")</f>
        <v>本文へのリンク</v>
      </c>
    </row>
    <row r="415" spans="1:12" ht="27">
      <c r="A415" s="3"/>
      <c r="B415" s="3" t="s">
        <v>3</v>
      </c>
      <c r="C415" s="15" t="s">
        <v>230</v>
      </c>
      <c r="D415" s="15" t="s">
        <v>54</v>
      </c>
      <c r="E415" s="15" t="s">
        <v>1218</v>
      </c>
      <c r="F415" s="15" t="s">
        <v>1212</v>
      </c>
      <c r="G415" s="16" t="s">
        <v>638</v>
      </c>
      <c r="H415" s="20" t="s">
        <v>1287</v>
      </c>
      <c r="J415" s="4">
        <v>878971</v>
      </c>
      <c r="L415" s="13" t="str">
        <f t="shared" ref="L415" si="90">HYPERLINK("http://klibs1.kj.yamagata-u.ac.jp/mylimedio/search/search.do?keyword=%23ID%3D"&amp;J415,"OPAC")</f>
        <v>OPAC</v>
      </c>
    </row>
    <row r="416" spans="1:12">
      <c r="A416" s="3"/>
      <c r="B416" s="3" t="s">
        <v>3</v>
      </c>
      <c r="C416" s="15" t="s">
        <v>231</v>
      </c>
      <c r="D416" s="15" t="s">
        <v>232</v>
      </c>
      <c r="E416" s="15" t="s">
        <v>1214</v>
      </c>
      <c r="F416" s="15" t="s">
        <v>1212</v>
      </c>
      <c r="G416" s="16" t="s">
        <v>890</v>
      </c>
      <c r="H416" s="20" t="s">
        <v>1287</v>
      </c>
      <c r="I416" s="4" t="s">
        <v>1224</v>
      </c>
      <c r="L416" s="13" t="str">
        <f t="shared" ref="L416:L417" si="91">HYPERLINK(I416,"本文へのリンク")</f>
        <v>本文へのリンク</v>
      </c>
    </row>
    <row r="417" spans="1:12" ht="27">
      <c r="A417" s="3"/>
      <c r="B417" s="3" t="s">
        <v>3</v>
      </c>
      <c r="C417" s="15" t="s">
        <v>233</v>
      </c>
      <c r="D417" s="15" t="s">
        <v>208</v>
      </c>
      <c r="E417" s="15" t="s">
        <v>1218</v>
      </c>
      <c r="F417" s="15" t="s">
        <v>1212</v>
      </c>
      <c r="G417" s="16" t="s">
        <v>510</v>
      </c>
      <c r="H417" s="20" t="s">
        <v>1287</v>
      </c>
      <c r="I417" s="4" t="s">
        <v>1202</v>
      </c>
      <c r="L417" s="13" t="str">
        <f t="shared" si="91"/>
        <v>本文へのリンク</v>
      </c>
    </row>
    <row r="418" spans="1:12">
      <c r="A418" s="3"/>
      <c r="B418" s="3" t="s">
        <v>3</v>
      </c>
      <c r="C418" s="15" t="s">
        <v>234</v>
      </c>
      <c r="D418" s="15" t="s">
        <v>64</v>
      </c>
      <c r="E418" s="15" t="s">
        <v>1216</v>
      </c>
      <c r="F418" s="15" t="s">
        <v>1212</v>
      </c>
      <c r="G418" s="16" t="s">
        <v>891</v>
      </c>
      <c r="H418" s="20" t="s">
        <v>1287</v>
      </c>
      <c r="J418" s="4">
        <v>834436</v>
      </c>
      <c r="K418" s="4" t="s">
        <v>1200</v>
      </c>
      <c r="L418" s="13" t="str">
        <f t="shared" ref="L418:L423" si="92">HYPERLINK("http://klibs1.kj.yamagata-u.ac.jp/mylimedio/search/search.do?keyword=%23ID%3D"&amp;J418,"OPAC")</f>
        <v>OPAC</v>
      </c>
    </row>
    <row r="419" spans="1:12">
      <c r="A419" s="3"/>
      <c r="B419" s="3" t="s">
        <v>3</v>
      </c>
      <c r="C419" s="15" t="s">
        <v>234</v>
      </c>
      <c r="D419" s="15" t="s">
        <v>64</v>
      </c>
      <c r="E419" s="15" t="s">
        <v>1216</v>
      </c>
      <c r="F419" s="15" t="s">
        <v>1212</v>
      </c>
      <c r="G419" s="16" t="s">
        <v>642</v>
      </c>
      <c r="H419" s="20" t="s">
        <v>1287</v>
      </c>
      <c r="I419" s="4" t="s">
        <v>1200</v>
      </c>
      <c r="J419" s="4">
        <v>835349</v>
      </c>
      <c r="K419" s="4" t="s">
        <v>1200</v>
      </c>
      <c r="L419" s="13" t="str">
        <f t="shared" si="92"/>
        <v>OPAC</v>
      </c>
    </row>
    <row r="420" spans="1:12">
      <c r="A420" s="3"/>
      <c r="B420" s="3" t="s">
        <v>3</v>
      </c>
      <c r="C420" s="15" t="s">
        <v>235</v>
      </c>
      <c r="D420" s="15" t="s">
        <v>64</v>
      </c>
      <c r="E420" s="15" t="s">
        <v>1216</v>
      </c>
      <c r="F420" s="15" t="s">
        <v>1212</v>
      </c>
      <c r="G420" s="16" t="s">
        <v>891</v>
      </c>
      <c r="H420" s="20" t="s">
        <v>1287</v>
      </c>
      <c r="J420" s="4">
        <v>834436</v>
      </c>
      <c r="K420" s="4" t="s">
        <v>1200</v>
      </c>
      <c r="L420" s="13" t="str">
        <f t="shared" si="92"/>
        <v>OPAC</v>
      </c>
    </row>
    <row r="421" spans="1:12">
      <c r="A421" s="3"/>
      <c r="B421" s="3" t="s">
        <v>3</v>
      </c>
      <c r="C421" s="15" t="s">
        <v>235</v>
      </c>
      <c r="D421" s="15" t="s">
        <v>64</v>
      </c>
      <c r="E421" s="15" t="s">
        <v>1216</v>
      </c>
      <c r="F421" s="15" t="s">
        <v>1212</v>
      </c>
      <c r="G421" s="16" t="s">
        <v>642</v>
      </c>
      <c r="H421" s="20" t="s">
        <v>1287</v>
      </c>
      <c r="I421" s="4" t="s">
        <v>1200</v>
      </c>
      <c r="J421" s="4">
        <v>835349</v>
      </c>
      <c r="K421" s="4" t="s">
        <v>1200</v>
      </c>
      <c r="L421" s="13" t="str">
        <f t="shared" si="92"/>
        <v>OPAC</v>
      </c>
    </row>
    <row r="422" spans="1:12">
      <c r="A422" s="3"/>
      <c r="B422" s="3" t="s">
        <v>3</v>
      </c>
      <c r="C422" s="15" t="s">
        <v>236</v>
      </c>
      <c r="D422" s="15" t="s">
        <v>66</v>
      </c>
      <c r="E422" s="15" t="s">
        <v>1216</v>
      </c>
      <c r="F422" s="15" t="s">
        <v>1212</v>
      </c>
      <c r="G422" s="16" t="s">
        <v>512</v>
      </c>
      <c r="H422" s="20" t="s">
        <v>1287</v>
      </c>
      <c r="J422" s="4">
        <v>878952</v>
      </c>
      <c r="L422" s="13" t="str">
        <f t="shared" si="92"/>
        <v>OPAC</v>
      </c>
    </row>
    <row r="423" spans="1:12">
      <c r="A423" s="3"/>
      <c r="B423" s="3" t="s">
        <v>3</v>
      </c>
      <c r="C423" s="15" t="s">
        <v>237</v>
      </c>
      <c r="D423" s="15" t="s">
        <v>66</v>
      </c>
      <c r="E423" s="15" t="s">
        <v>1216</v>
      </c>
      <c r="F423" s="15" t="s">
        <v>1212</v>
      </c>
      <c r="G423" s="16" t="s">
        <v>512</v>
      </c>
      <c r="H423" s="20" t="s">
        <v>1287</v>
      </c>
      <c r="J423" s="4">
        <v>878952</v>
      </c>
      <c r="L423" s="13" t="str">
        <f t="shared" si="92"/>
        <v>OPAC</v>
      </c>
    </row>
    <row r="424" spans="1:12" ht="40.5">
      <c r="A424" s="3"/>
      <c r="B424" s="3" t="s">
        <v>3</v>
      </c>
      <c r="C424" s="15" t="s">
        <v>238</v>
      </c>
      <c r="D424" s="15" t="s">
        <v>239</v>
      </c>
      <c r="E424" s="15" t="s">
        <v>1214</v>
      </c>
      <c r="F424" s="15" t="s">
        <v>1212</v>
      </c>
      <c r="G424" s="16" t="s">
        <v>513</v>
      </c>
      <c r="H424" s="20" t="s">
        <v>1287</v>
      </c>
      <c r="I424" s="4" t="s">
        <v>1202</v>
      </c>
      <c r="J424" s="4" t="s">
        <v>1200</v>
      </c>
      <c r="K424" s="4" t="s">
        <v>1200</v>
      </c>
      <c r="L424" s="13" t="str">
        <f>HYPERLINK(I424,"本文へのリンク")</f>
        <v>本文へのリンク</v>
      </c>
    </row>
    <row r="425" spans="1:12">
      <c r="A425" s="3"/>
      <c r="B425" s="3" t="s">
        <v>3</v>
      </c>
      <c r="C425" s="15" t="s">
        <v>240</v>
      </c>
      <c r="D425" s="15" t="s">
        <v>70</v>
      </c>
      <c r="E425" s="15" t="s">
        <v>1214</v>
      </c>
      <c r="F425" s="15" t="s">
        <v>1212</v>
      </c>
      <c r="G425" s="16" t="s">
        <v>878</v>
      </c>
      <c r="H425" s="20" t="s">
        <v>1287</v>
      </c>
      <c r="J425" s="4">
        <v>835351</v>
      </c>
      <c r="L425" s="13" t="str">
        <f t="shared" ref="L425" si="93">HYPERLINK("http://klibs1.kj.yamagata-u.ac.jp/mylimedio/search/search.do?keyword=%23ID%3D"&amp;J425,"OPAC")</f>
        <v>OPAC</v>
      </c>
    </row>
    <row r="426" spans="1:12" ht="27">
      <c r="A426" s="3"/>
      <c r="B426" s="3" t="s">
        <v>3</v>
      </c>
      <c r="C426" s="15" t="s">
        <v>240</v>
      </c>
      <c r="D426" s="15" t="s">
        <v>70</v>
      </c>
      <c r="E426" s="15" t="s">
        <v>1214</v>
      </c>
      <c r="F426" s="15" t="s">
        <v>1212</v>
      </c>
      <c r="G426" s="16" t="s">
        <v>892</v>
      </c>
      <c r="H426" s="20" t="s">
        <v>1287</v>
      </c>
      <c r="I426" s="4" t="s">
        <v>1202</v>
      </c>
      <c r="L426" s="13" t="str">
        <f t="shared" ref="L426:L428" si="94">HYPERLINK(I426,"本文へのリンク")</f>
        <v>本文へのリンク</v>
      </c>
    </row>
    <row r="427" spans="1:12" ht="27">
      <c r="A427" s="3"/>
      <c r="B427" s="3" t="s">
        <v>3</v>
      </c>
      <c r="C427" s="15" t="s">
        <v>241</v>
      </c>
      <c r="D427" s="15" t="s">
        <v>14</v>
      </c>
      <c r="E427" s="15" t="s">
        <v>1214</v>
      </c>
      <c r="F427" s="15" t="s">
        <v>1212</v>
      </c>
      <c r="G427" s="16" t="s">
        <v>514</v>
      </c>
      <c r="H427" s="20" t="s">
        <v>1287</v>
      </c>
      <c r="I427" s="4" t="s">
        <v>1202</v>
      </c>
      <c r="L427" s="13" t="str">
        <f t="shared" si="94"/>
        <v>本文へのリンク</v>
      </c>
    </row>
    <row r="428" spans="1:12">
      <c r="A428" s="3"/>
      <c r="B428" s="3" t="s">
        <v>3</v>
      </c>
      <c r="C428" s="15" t="s">
        <v>36</v>
      </c>
      <c r="D428" s="15" t="s">
        <v>37</v>
      </c>
      <c r="E428" s="15" t="s">
        <v>1214</v>
      </c>
      <c r="F428" s="15" t="s">
        <v>1212</v>
      </c>
      <c r="G428" s="16" t="s">
        <v>569</v>
      </c>
      <c r="H428" s="20" t="s">
        <v>1287</v>
      </c>
      <c r="I428" s="4" t="s">
        <v>1202</v>
      </c>
      <c r="J428" s="4" t="s">
        <v>1200</v>
      </c>
      <c r="K428" s="4" t="s">
        <v>1200</v>
      </c>
      <c r="L428" s="13" t="str">
        <f t="shared" si="94"/>
        <v>本文へのリンク</v>
      </c>
    </row>
    <row r="429" spans="1:12" ht="27">
      <c r="A429" s="3"/>
      <c r="B429" s="3" t="s">
        <v>3</v>
      </c>
      <c r="C429" s="15" t="s">
        <v>242</v>
      </c>
      <c r="D429" s="15" t="s">
        <v>9</v>
      </c>
      <c r="E429" s="15" t="s">
        <v>1214</v>
      </c>
      <c r="F429" s="15" t="s">
        <v>1212</v>
      </c>
      <c r="G429" s="16" t="s">
        <v>572</v>
      </c>
      <c r="H429" s="20" t="s">
        <v>1287</v>
      </c>
      <c r="J429" s="4">
        <v>878951</v>
      </c>
      <c r="L429" s="13" t="str">
        <f t="shared" ref="L429:L430" si="95">HYPERLINK("http://klibs1.kj.yamagata-u.ac.jp/mylimedio/search/search.do?keyword=%23ID%3D"&amp;J429,"OPAC")</f>
        <v>OPAC</v>
      </c>
    </row>
    <row r="430" spans="1:12">
      <c r="A430" s="3"/>
      <c r="B430" s="3" t="s">
        <v>3</v>
      </c>
      <c r="C430" s="15" t="s">
        <v>242</v>
      </c>
      <c r="D430" s="15" t="s">
        <v>9</v>
      </c>
      <c r="E430" s="15" t="s">
        <v>1214</v>
      </c>
      <c r="F430" s="15" t="s">
        <v>1212</v>
      </c>
      <c r="G430" s="16" t="s">
        <v>573</v>
      </c>
      <c r="H430" s="20" t="s">
        <v>1287</v>
      </c>
      <c r="I430" s="4" t="s">
        <v>1200</v>
      </c>
      <c r="J430" s="4">
        <v>787528</v>
      </c>
      <c r="K430" s="4" t="s">
        <v>1200</v>
      </c>
      <c r="L430" s="13" t="str">
        <f t="shared" si="95"/>
        <v>OPAC</v>
      </c>
    </row>
    <row r="431" spans="1:12" ht="162">
      <c r="A431" s="3"/>
      <c r="B431" s="3" t="s">
        <v>3</v>
      </c>
      <c r="C431" s="15" t="s">
        <v>243</v>
      </c>
      <c r="D431" s="15" t="s">
        <v>244</v>
      </c>
      <c r="E431" s="15" t="s">
        <v>1216</v>
      </c>
      <c r="F431" s="15" t="s">
        <v>1210</v>
      </c>
      <c r="G431" s="16" t="s">
        <v>515</v>
      </c>
      <c r="H431" s="20" t="s">
        <v>1287</v>
      </c>
      <c r="I431" s="4" t="s">
        <v>1238</v>
      </c>
      <c r="L431" s="13" t="str">
        <f>HYPERLINK(I431,"本文へのリンク")</f>
        <v>本文へのリンク</v>
      </c>
    </row>
    <row r="432" spans="1:12" ht="175.5">
      <c r="A432" s="3"/>
      <c r="B432" s="3" t="s">
        <v>3</v>
      </c>
      <c r="C432" s="15" t="s">
        <v>245</v>
      </c>
      <c r="D432" s="15" t="s">
        <v>246</v>
      </c>
      <c r="E432" s="15" t="s">
        <v>1216</v>
      </c>
      <c r="F432" s="15" t="s">
        <v>1212</v>
      </c>
      <c r="G432" s="16" t="s">
        <v>893</v>
      </c>
      <c r="H432" s="20" t="s">
        <v>1287</v>
      </c>
      <c r="J432" s="4">
        <v>735174</v>
      </c>
      <c r="L432" s="13" t="str">
        <f t="shared" ref="L432:L435" si="96">HYPERLINK("http://klibs1.kj.yamagata-u.ac.jp/mylimedio/search/search.do?keyword=%23ID%3D"&amp;J432,"OPAC")</f>
        <v>OPAC</v>
      </c>
    </row>
    <row r="433" spans="1:12" ht="175.5">
      <c r="A433" s="3"/>
      <c r="B433" s="3" t="s">
        <v>3</v>
      </c>
      <c r="C433" s="15" t="s">
        <v>245</v>
      </c>
      <c r="D433" s="15" t="s">
        <v>246</v>
      </c>
      <c r="E433" s="15" t="s">
        <v>1216</v>
      </c>
      <c r="F433" s="15" t="s">
        <v>1212</v>
      </c>
      <c r="G433" s="16" t="s">
        <v>894</v>
      </c>
      <c r="H433" s="20" t="s">
        <v>1287</v>
      </c>
      <c r="J433" s="4">
        <v>686781</v>
      </c>
      <c r="L433" s="13" t="str">
        <f t="shared" si="96"/>
        <v>OPAC</v>
      </c>
    </row>
    <row r="434" spans="1:12" ht="175.5">
      <c r="A434" s="3"/>
      <c r="B434" s="3" t="s">
        <v>3</v>
      </c>
      <c r="C434" s="15" t="s">
        <v>245</v>
      </c>
      <c r="D434" s="15" t="s">
        <v>246</v>
      </c>
      <c r="E434" s="15" t="s">
        <v>1216</v>
      </c>
      <c r="F434" s="15" t="s">
        <v>1212</v>
      </c>
      <c r="G434" s="16" t="s">
        <v>895</v>
      </c>
      <c r="H434" s="20" t="s">
        <v>1287</v>
      </c>
      <c r="J434" s="4">
        <v>879183</v>
      </c>
      <c r="L434" s="13" t="str">
        <f t="shared" si="96"/>
        <v>OPAC</v>
      </c>
    </row>
    <row r="435" spans="1:12">
      <c r="A435" s="3"/>
      <c r="B435" s="3" t="s">
        <v>3</v>
      </c>
      <c r="C435" s="15" t="s">
        <v>247</v>
      </c>
      <c r="D435" s="15" t="s">
        <v>248</v>
      </c>
      <c r="E435" s="15" t="s">
        <v>1214</v>
      </c>
      <c r="F435" s="15" t="s">
        <v>1212</v>
      </c>
      <c r="G435" s="16" t="s">
        <v>516</v>
      </c>
      <c r="H435" s="20" t="s">
        <v>1287</v>
      </c>
      <c r="J435" s="4">
        <v>862472</v>
      </c>
      <c r="K435" s="4" t="s">
        <v>1200</v>
      </c>
      <c r="L435" s="13" t="str">
        <f t="shared" si="96"/>
        <v>OPAC</v>
      </c>
    </row>
    <row r="436" spans="1:12">
      <c r="A436" s="3"/>
      <c r="B436" s="3" t="s">
        <v>3</v>
      </c>
      <c r="C436" s="15" t="s">
        <v>249</v>
      </c>
      <c r="D436" s="15" t="s">
        <v>64</v>
      </c>
      <c r="E436" s="15" t="s">
        <v>1214</v>
      </c>
      <c r="F436" s="15" t="s">
        <v>1212</v>
      </c>
      <c r="G436" s="16" t="s">
        <v>896</v>
      </c>
      <c r="H436" s="20" t="s">
        <v>1287</v>
      </c>
      <c r="I436" s="4" t="s">
        <v>1239</v>
      </c>
      <c r="L436" s="13" t="str">
        <f>HYPERLINK(I436,"本文へのリンク")</f>
        <v>本文へのリンク</v>
      </c>
    </row>
    <row r="437" spans="1:12">
      <c r="A437" s="3"/>
      <c r="B437" s="3" t="s">
        <v>3</v>
      </c>
      <c r="C437" s="15" t="s">
        <v>249</v>
      </c>
      <c r="D437" s="15" t="s">
        <v>64</v>
      </c>
      <c r="E437" s="15" t="s">
        <v>1214</v>
      </c>
      <c r="F437" s="15" t="s">
        <v>1212</v>
      </c>
      <c r="G437" s="16" t="s">
        <v>897</v>
      </c>
      <c r="H437" s="20" t="s">
        <v>1287</v>
      </c>
      <c r="J437" s="4">
        <v>245475</v>
      </c>
      <c r="L437" s="13" t="str">
        <f t="shared" ref="L437:L439" si="97">HYPERLINK("http://klibs1.kj.yamagata-u.ac.jp/mylimedio/search/search.do?keyword=%23ID%3D"&amp;J437,"OPAC")</f>
        <v>OPAC</v>
      </c>
    </row>
    <row r="438" spans="1:12">
      <c r="A438" s="3"/>
      <c r="B438" s="3" t="s">
        <v>3</v>
      </c>
      <c r="C438" s="15" t="s">
        <v>249</v>
      </c>
      <c r="D438" s="15" t="s">
        <v>64</v>
      </c>
      <c r="E438" s="15" t="s">
        <v>1214</v>
      </c>
      <c r="F438" s="15" t="s">
        <v>1212</v>
      </c>
      <c r="G438" s="16" t="s">
        <v>898</v>
      </c>
      <c r="H438" s="20" t="s">
        <v>1287</v>
      </c>
      <c r="J438" s="4">
        <v>879206</v>
      </c>
      <c r="L438" s="13" t="str">
        <f t="shared" si="97"/>
        <v>OPAC</v>
      </c>
    </row>
    <row r="439" spans="1:12">
      <c r="A439" s="3"/>
      <c r="B439" s="3" t="s">
        <v>3</v>
      </c>
      <c r="C439" s="15" t="s">
        <v>249</v>
      </c>
      <c r="D439" s="15" t="s">
        <v>64</v>
      </c>
      <c r="E439" s="15" t="s">
        <v>1214</v>
      </c>
      <c r="F439" s="15" t="s">
        <v>1212</v>
      </c>
      <c r="G439" s="16" t="s">
        <v>899</v>
      </c>
      <c r="H439" s="20" t="s">
        <v>1287</v>
      </c>
      <c r="J439" s="4">
        <v>834543</v>
      </c>
      <c r="L439" s="13" t="str">
        <f t="shared" si="97"/>
        <v>OPAC</v>
      </c>
    </row>
    <row r="440" spans="1:12" ht="40.5">
      <c r="A440" s="3"/>
      <c r="B440" s="3" t="s">
        <v>3</v>
      </c>
      <c r="C440" s="15" t="s">
        <v>250</v>
      </c>
      <c r="D440" s="15" t="s">
        <v>251</v>
      </c>
      <c r="E440" s="15" t="s">
        <v>1214</v>
      </c>
      <c r="F440" s="15" t="s">
        <v>1212</v>
      </c>
      <c r="G440" s="16" t="s">
        <v>517</v>
      </c>
      <c r="H440" s="20" t="s">
        <v>1287</v>
      </c>
      <c r="I440" s="4" t="s">
        <v>1240</v>
      </c>
      <c r="L440" s="13" t="str">
        <f>HYPERLINK(I440,"本文へのリンク")</f>
        <v>本文へのリンク</v>
      </c>
    </row>
    <row r="441" spans="1:12">
      <c r="A441" s="3"/>
      <c r="B441" s="3" t="s">
        <v>3</v>
      </c>
      <c r="C441" s="15" t="s">
        <v>252</v>
      </c>
      <c r="D441" s="15" t="s">
        <v>208</v>
      </c>
      <c r="E441" s="15" t="s">
        <v>1214</v>
      </c>
      <c r="F441" s="15" t="s">
        <v>1212</v>
      </c>
      <c r="G441" s="16" t="s">
        <v>518</v>
      </c>
      <c r="H441" s="20" t="s">
        <v>1287</v>
      </c>
      <c r="J441" s="4">
        <v>778445</v>
      </c>
      <c r="L441" s="13" t="str">
        <f t="shared" ref="L441:L447" si="98">HYPERLINK("http://klibs1.kj.yamagata-u.ac.jp/mylimedio/search/search.do?keyword=%23ID%3D"&amp;J441,"OPAC")</f>
        <v>OPAC</v>
      </c>
    </row>
    <row r="442" spans="1:12" ht="27">
      <c r="A442" s="3"/>
      <c r="B442" s="3" t="s">
        <v>3</v>
      </c>
      <c r="C442" s="15" t="s">
        <v>253</v>
      </c>
      <c r="D442" s="15" t="s">
        <v>84</v>
      </c>
      <c r="E442" s="15" t="s">
        <v>1214</v>
      </c>
      <c r="F442" s="15" t="s">
        <v>1210</v>
      </c>
      <c r="G442" s="16" t="s">
        <v>519</v>
      </c>
      <c r="H442" s="20" t="s">
        <v>1287</v>
      </c>
      <c r="J442" s="4">
        <v>873984</v>
      </c>
      <c r="L442" s="13" t="str">
        <f t="shared" si="98"/>
        <v>OPAC</v>
      </c>
    </row>
    <row r="443" spans="1:12">
      <c r="A443" s="3"/>
      <c r="B443" s="3" t="s">
        <v>3</v>
      </c>
      <c r="C443" s="15" t="s">
        <v>254</v>
      </c>
      <c r="D443" s="15" t="s">
        <v>106</v>
      </c>
      <c r="E443" s="15" t="s">
        <v>1216</v>
      </c>
      <c r="F443" s="15" t="s">
        <v>1210</v>
      </c>
      <c r="G443" s="16" t="s">
        <v>900</v>
      </c>
      <c r="H443" s="20" t="s">
        <v>1287</v>
      </c>
      <c r="J443" s="4">
        <v>862331</v>
      </c>
      <c r="L443" s="13" t="str">
        <f t="shared" si="98"/>
        <v>OPAC</v>
      </c>
    </row>
    <row r="444" spans="1:12">
      <c r="A444" s="3"/>
      <c r="B444" s="3" t="s">
        <v>3</v>
      </c>
      <c r="C444" s="15" t="s">
        <v>254</v>
      </c>
      <c r="D444" s="15" t="s">
        <v>106</v>
      </c>
      <c r="E444" s="15" t="s">
        <v>1216</v>
      </c>
      <c r="F444" s="15" t="s">
        <v>1210</v>
      </c>
      <c r="G444" s="16" t="s">
        <v>901</v>
      </c>
      <c r="H444" s="20" t="s">
        <v>1287</v>
      </c>
      <c r="J444" s="4">
        <v>879134</v>
      </c>
      <c r="L444" s="13" t="str">
        <f t="shared" si="98"/>
        <v>OPAC</v>
      </c>
    </row>
    <row r="445" spans="1:12">
      <c r="A445" s="3"/>
      <c r="B445" s="3" t="s">
        <v>3</v>
      </c>
      <c r="C445" s="15" t="s">
        <v>255</v>
      </c>
      <c r="D445" s="15" t="s">
        <v>100</v>
      </c>
      <c r="E445" s="15" t="s">
        <v>1214</v>
      </c>
      <c r="F445" s="15" t="s">
        <v>1210</v>
      </c>
      <c r="G445" s="16" t="s">
        <v>902</v>
      </c>
      <c r="H445" s="20" t="s">
        <v>1287</v>
      </c>
      <c r="I445" s="4" t="s">
        <v>1200</v>
      </c>
      <c r="J445" s="4">
        <v>844713</v>
      </c>
      <c r="K445" s="4" t="s">
        <v>1200</v>
      </c>
      <c r="L445" s="13" t="str">
        <f t="shared" si="98"/>
        <v>OPAC</v>
      </c>
    </row>
    <row r="446" spans="1:12">
      <c r="A446" s="3"/>
      <c r="B446" s="3" t="s">
        <v>3</v>
      </c>
      <c r="C446" s="15" t="s">
        <v>255</v>
      </c>
      <c r="D446" s="15" t="s">
        <v>100</v>
      </c>
      <c r="E446" s="15" t="s">
        <v>1214</v>
      </c>
      <c r="F446" s="15" t="s">
        <v>1210</v>
      </c>
      <c r="G446" s="16" t="s">
        <v>689</v>
      </c>
      <c r="H446" s="20" t="s">
        <v>1287</v>
      </c>
      <c r="I446" s="4" t="s">
        <v>1200</v>
      </c>
      <c r="J446" s="4">
        <v>868483</v>
      </c>
      <c r="K446" s="4" t="s">
        <v>1200</v>
      </c>
      <c r="L446" s="13" t="str">
        <f t="shared" si="98"/>
        <v>OPAC</v>
      </c>
    </row>
    <row r="447" spans="1:12" ht="27">
      <c r="A447" s="3"/>
      <c r="B447" s="3" t="s">
        <v>3</v>
      </c>
      <c r="C447" s="15" t="s">
        <v>255</v>
      </c>
      <c r="D447" s="15" t="s">
        <v>100</v>
      </c>
      <c r="E447" s="15" t="s">
        <v>1214</v>
      </c>
      <c r="F447" s="15" t="s">
        <v>1210</v>
      </c>
      <c r="G447" s="16" t="s">
        <v>903</v>
      </c>
      <c r="H447" s="20" t="s">
        <v>1287</v>
      </c>
      <c r="I447" s="4" t="s">
        <v>1200</v>
      </c>
      <c r="J447" s="4">
        <v>862473</v>
      </c>
      <c r="K447" s="4" t="s">
        <v>1200</v>
      </c>
      <c r="L447" s="13" t="str">
        <f t="shared" si="98"/>
        <v>OPAC</v>
      </c>
    </row>
    <row r="448" spans="1:12">
      <c r="A448" s="3"/>
      <c r="B448" s="3" t="s">
        <v>3</v>
      </c>
      <c r="C448" s="15" t="s">
        <v>255</v>
      </c>
      <c r="D448" s="15" t="s">
        <v>100</v>
      </c>
      <c r="E448" s="15" t="s">
        <v>1214</v>
      </c>
      <c r="F448" s="15" t="s">
        <v>1210</v>
      </c>
      <c r="G448" s="16" t="s">
        <v>904</v>
      </c>
      <c r="H448" s="20" t="s">
        <v>1287</v>
      </c>
      <c r="I448" s="4" t="s">
        <v>1203</v>
      </c>
      <c r="J448" s="4" t="s">
        <v>1200</v>
      </c>
      <c r="K448" s="4" t="s">
        <v>1200</v>
      </c>
      <c r="L448" s="13" t="str">
        <f>HYPERLINK(I448,"本文へのリンク")</f>
        <v>本文へのリンク</v>
      </c>
    </row>
    <row r="449" spans="1:12">
      <c r="A449" s="3"/>
      <c r="B449" s="3" t="s">
        <v>3</v>
      </c>
      <c r="C449" s="15" t="s">
        <v>256</v>
      </c>
      <c r="D449" s="15" t="s">
        <v>100</v>
      </c>
      <c r="E449" s="15" t="s">
        <v>1214</v>
      </c>
      <c r="F449" s="15" t="s">
        <v>1212</v>
      </c>
      <c r="G449" s="16" t="s">
        <v>905</v>
      </c>
      <c r="H449" s="20" t="s">
        <v>1287</v>
      </c>
      <c r="I449" s="4" t="s">
        <v>1200</v>
      </c>
      <c r="J449" s="4">
        <v>837356</v>
      </c>
      <c r="K449" s="4" t="s">
        <v>1200</v>
      </c>
      <c r="L449" s="13" t="str">
        <f t="shared" ref="L449:L453" si="99">HYPERLINK("http://klibs1.kj.yamagata-u.ac.jp/mylimedio/search/search.do?keyword=%23ID%3D"&amp;J449,"OPAC")</f>
        <v>OPAC</v>
      </c>
    </row>
    <row r="450" spans="1:12">
      <c r="A450" s="3"/>
      <c r="B450" s="3" t="s">
        <v>3</v>
      </c>
      <c r="C450" s="15" t="s">
        <v>256</v>
      </c>
      <c r="D450" s="15" t="s">
        <v>100</v>
      </c>
      <c r="E450" s="15" t="s">
        <v>1214</v>
      </c>
      <c r="F450" s="15" t="s">
        <v>1212</v>
      </c>
      <c r="G450" s="16" t="s">
        <v>689</v>
      </c>
      <c r="H450" s="20" t="s">
        <v>1287</v>
      </c>
      <c r="I450" s="4" t="s">
        <v>1200</v>
      </c>
      <c r="J450" s="4">
        <v>868483</v>
      </c>
      <c r="K450" s="4" t="s">
        <v>1200</v>
      </c>
      <c r="L450" s="13" t="str">
        <f t="shared" si="99"/>
        <v>OPAC</v>
      </c>
    </row>
    <row r="451" spans="1:12" ht="27">
      <c r="A451" s="3"/>
      <c r="B451" s="3" t="s">
        <v>3</v>
      </c>
      <c r="C451" s="15" t="s">
        <v>256</v>
      </c>
      <c r="D451" s="15" t="s">
        <v>100</v>
      </c>
      <c r="E451" s="15" t="s">
        <v>1214</v>
      </c>
      <c r="F451" s="15" t="s">
        <v>1212</v>
      </c>
      <c r="G451" s="16" t="s">
        <v>903</v>
      </c>
      <c r="H451" s="20" t="s">
        <v>1287</v>
      </c>
      <c r="I451" s="4" t="s">
        <v>1200</v>
      </c>
      <c r="J451" s="4">
        <v>862473</v>
      </c>
      <c r="K451" s="4" t="s">
        <v>1200</v>
      </c>
      <c r="L451" s="13" t="str">
        <f t="shared" si="99"/>
        <v>OPAC</v>
      </c>
    </row>
    <row r="452" spans="1:12">
      <c r="A452" s="3"/>
      <c r="B452" s="3" t="s">
        <v>3</v>
      </c>
      <c r="C452" s="15" t="s">
        <v>256</v>
      </c>
      <c r="D452" s="15" t="s">
        <v>100</v>
      </c>
      <c r="E452" s="15" t="s">
        <v>1214</v>
      </c>
      <c r="F452" s="15" t="s">
        <v>1212</v>
      </c>
      <c r="G452" s="16" t="s">
        <v>906</v>
      </c>
      <c r="H452" s="20" t="s">
        <v>1287</v>
      </c>
      <c r="J452" s="4">
        <v>844861</v>
      </c>
      <c r="L452" s="13" t="str">
        <f t="shared" si="99"/>
        <v>OPAC</v>
      </c>
    </row>
    <row r="453" spans="1:12" ht="27">
      <c r="A453" s="3"/>
      <c r="B453" s="3" t="s">
        <v>3</v>
      </c>
      <c r="C453" s="15" t="s">
        <v>257</v>
      </c>
      <c r="D453" s="15" t="s">
        <v>102</v>
      </c>
      <c r="E453" s="15" t="s">
        <v>1214</v>
      </c>
      <c r="F453" s="15" t="s">
        <v>1212</v>
      </c>
      <c r="G453" s="16" t="s">
        <v>520</v>
      </c>
      <c r="H453" s="20" t="s">
        <v>1287</v>
      </c>
      <c r="I453" s="4" t="s">
        <v>1200</v>
      </c>
      <c r="J453" s="4">
        <v>862476</v>
      </c>
      <c r="K453" s="4" t="s">
        <v>1200</v>
      </c>
      <c r="L453" s="13" t="str">
        <f t="shared" si="99"/>
        <v>OPAC</v>
      </c>
    </row>
    <row r="454" spans="1:12">
      <c r="A454" s="3"/>
      <c r="B454" s="3" t="s">
        <v>3</v>
      </c>
      <c r="C454" s="15" t="s">
        <v>258</v>
      </c>
      <c r="D454" s="15" t="s">
        <v>106</v>
      </c>
      <c r="E454" s="15" t="s">
        <v>1214</v>
      </c>
      <c r="F454" s="15" t="s">
        <v>1212</v>
      </c>
      <c r="G454" s="16" t="s">
        <v>907</v>
      </c>
      <c r="H454" s="20" t="s">
        <v>1287</v>
      </c>
      <c r="I454" s="4" t="s">
        <v>1203</v>
      </c>
      <c r="L454" s="13" t="str">
        <f>HYPERLINK(I454,"本文へのリンク")</f>
        <v>本文へのリンク</v>
      </c>
    </row>
    <row r="455" spans="1:12">
      <c r="A455" s="3"/>
      <c r="B455" s="3" t="s">
        <v>3</v>
      </c>
      <c r="C455" s="15" t="s">
        <v>258</v>
      </c>
      <c r="D455" s="15" t="s">
        <v>106</v>
      </c>
      <c r="E455" s="15" t="s">
        <v>1214</v>
      </c>
      <c r="F455" s="15" t="s">
        <v>1212</v>
      </c>
      <c r="G455" s="16" t="s">
        <v>908</v>
      </c>
      <c r="H455" s="20" t="s">
        <v>1287</v>
      </c>
      <c r="I455" s="4" t="s">
        <v>1200</v>
      </c>
      <c r="J455" s="4">
        <v>738729</v>
      </c>
      <c r="K455" s="4" t="s">
        <v>1200</v>
      </c>
      <c r="L455" s="13" t="str">
        <f t="shared" ref="L455:L463" si="100">HYPERLINK("http://klibs1.kj.yamagata-u.ac.jp/mylimedio/search/search.do?keyword=%23ID%3D"&amp;J455,"OPAC")</f>
        <v>OPAC</v>
      </c>
    </row>
    <row r="456" spans="1:12" ht="27">
      <c r="A456" s="3"/>
      <c r="B456" s="3" t="s">
        <v>3</v>
      </c>
      <c r="C456" s="15" t="s">
        <v>259</v>
      </c>
      <c r="D456" s="15" t="s">
        <v>102</v>
      </c>
      <c r="E456" s="15" t="s">
        <v>1214</v>
      </c>
      <c r="F456" s="15" t="s">
        <v>1210</v>
      </c>
      <c r="G456" s="16" t="s">
        <v>521</v>
      </c>
      <c r="H456" s="20" t="s">
        <v>1287</v>
      </c>
      <c r="I456" s="4" t="s">
        <v>1200</v>
      </c>
      <c r="J456" s="4">
        <v>862478</v>
      </c>
      <c r="K456" s="4" t="s">
        <v>1200</v>
      </c>
      <c r="L456" s="13" t="str">
        <f t="shared" si="100"/>
        <v>OPAC</v>
      </c>
    </row>
    <row r="457" spans="1:12" ht="27">
      <c r="A457" s="3"/>
      <c r="B457" s="3" t="s">
        <v>3</v>
      </c>
      <c r="C457" s="15" t="s">
        <v>260</v>
      </c>
      <c r="D457" s="15" t="s">
        <v>261</v>
      </c>
      <c r="E457" s="15" t="s">
        <v>1214</v>
      </c>
      <c r="F457" s="15" t="s">
        <v>1212</v>
      </c>
      <c r="G457" s="16" t="s">
        <v>522</v>
      </c>
      <c r="H457" s="20" t="s">
        <v>1287</v>
      </c>
      <c r="I457" s="4" t="s">
        <v>1200</v>
      </c>
      <c r="J457" s="4">
        <v>868481</v>
      </c>
      <c r="K457" s="4" t="s">
        <v>1200</v>
      </c>
      <c r="L457" s="13" t="str">
        <f t="shared" si="100"/>
        <v>OPAC</v>
      </c>
    </row>
    <row r="458" spans="1:12" ht="27">
      <c r="A458" s="3"/>
      <c r="B458" s="3" t="s">
        <v>3</v>
      </c>
      <c r="C458" s="15" t="s">
        <v>103</v>
      </c>
      <c r="D458" s="15" t="s">
        <v>104</v>
      </c>
      <c r="E458" s="15" t="s">
        <v>1209</v>
      </c>
      <c r="F458" s="15" t="s">
        <v>1210</v>
      </c>
      <c r="G458" s="16" t="s">
        <v>694</v>
      </c>
      <c r="H458" s="20" t="s">
        <v>1287</v>
      </c>
      <c r="J458" s="4">
        <v>778921</v>
      </c>
      <c r="L458" s="13" t="str">
        <f t="shared" si="100"/>
        <v>OPAC</v>
      </c>
    </row>
    <row r="459" spans="1:12" ht="27">
      <c r="A459" s="3"/>
      <c r="B459" s="3" t="s">
        <v>3</v>
      </c>
      <c r="C459" s="15" t="s">
        <v>103</v>
      </c>
      <c r="D459" s="15" t="s">
        <v>104</v>
      </c>
      <c r="E459" s="15" t="s">
        <v>1209</v>
      </c>
      <c r="F459" s="15" t="s">
        <v>1210</v>
      </c>
      <c r="G459" s="16" t="s">
        <v>695</v>
      </c>
      <c r="H459" s="20" t="s">
        <v>1287</v>
      </c>
      <c r="J459" s="4">
        <v>750213</v>
      </c>
      <c r="L459" s="13" t="str">
        <f t="shared" si="100"/>
        <v>OPAC</v>
      </c>
    </row>
    <row r="460" spans="1:12">
      <c r="A460" s="3"/>
      <c r="B460" s="3" t="s">
        <v>3</v>
      </c>
      <c r="C460" s="15" t="s">
        <v>262</v>
      </c>
      <c r="D460" s="15" t="s">
        <v>113</v>
      </c>
      <c r="E460" s="15" t="s">
        <v>1214</v>
      </c>
      <c r="F460" s="15" t="s">
        <v>1210</v>
      </c>
      <c r="G460" s="16" t="s">
        <v>909</v>
      </c>
      <c r="H460" s="20" t="s">
        <v>1287</v>
      </c>
      <c r="J460" s="4">
        <v>750216</v>
      </c>
      <c r="L460" s="13" t="str">
        <f t="shared" si="100"/>
        <v>OPAC</v>
      </c>
    </row>
    <row r="461" spans="1:12">
      <c r="A461" s="3"/>
      <c r="B461" s="3" t="s">
        <v>3</v>
      </c>
      <c r="C461" s="15" t="s">
        <v>262</v>
      </c>
      <c r="D461" s="15" t="s">
        <v>113</v>
      </c>
      <c r="E461" s="15" t="s">
        <v>1214</v>
      </c>
      <c r="F461" s="15" t="s">
        <v>1210</v>
      </c>
      <c r="G461" s="16" t="s">
        <v>910</v>
      </c>
      <c r="H461" s="20" t="s">
        <v>1287</v>
      </c>
      <c r="J461" s="4">
        <v>482335</v>
      </c>
      <c r="L461" s="13" t="str">
        <f t="shared" si="100"/>
        <v>OPAC</v>
      </c>
    </row>
    <row r="462" spans="1:12">
      <c r="A462" s="3"/>
      <c r="B462" s="3" t="s">
        <v>3</v>
      </c>
      <c r="C462" s="15" t="s">
        <v>262</v>
      </c>
      <c r="D462" s="15" t="s">
        <v>113</v>
      </c>
      <c r="E462" s="15" t="s">
        <v>1214</v>
      </c>
      <c r="F462" s="15" t="s">
        <v>1210</v>
      </c>
      <c r="G462" s="16" t="s">
        <v>911</v>
      </c>
      <c r="H462" s="20" t="s">
        <v>1287</v>
      </c>
      <c r="J462" s="4">
        <v>733766</v>
      </c>
      <c r="L462" s="13" t="str">
        <f t="shared" si="100"/>
        <v>OPAC</v>
      </c>
    </row>
    <row r="463" spans="1:12">
      <c r="A463" s="3"/>
      <c r="B463" s="3" t="s">
        <v>3</v>
      </c>
      <c r="C463" s="15" t="s">
        <v>262</v>
      </c>
      <c r="D463" s="15" t="s">
        <v>113</v>
      </c>
      <c r="E463" s="15" t="s">
        <v>1214</v>
      </c>
      <c r="F463" s="15" t="s">
        <v>1210</v>
      </c>
      <c r="G463" s="16" t="s">
        <v>912</v>
      </c>
      <c r="H463" s="20" t="s">
        <v>1287</v>
      </c>
      <c r="J463" s="4">
        <v>879162</v>
      </c>
      <c r="L463" s="13" t="str">
        <f t="shared" si="100"/>
        <v>OPAC</v>
      </c>
    </row>
    <row r="464" spans="1:12">
      <c r="A464" s="3"/>
      <c r="B464" s="3" t="s">
        <v>3</v>
      </c>
      <c r="C464" s="15" t="s">
        <v>262</v>
      </c>
      <c r="D464" s="15" t="s">
        <v>113</v>
      </c>
      <c r="E464" s="15" t="s">
        <v>1214</v>
      </c>
      <c r="F464" s="15" t="s">
        <v>1210</v>
      </c>
      <c r="G464" s="16" t="s">
        <v>913</v>
      </c>
      <c r="H464" s="20" t="s">
        <v>1287</v>
      </c>
      <c r="J464" s="4">
        <v>858590</v>
      </c>
      <c r="K464" s="4">
        <v>7</v>
      </c>
      <c r="L464" s="13" t="str">
        <f>HYPERLINK("http://klibs1.kj.yamagata-u.ac.jp/mylimedio/search/search.do?keyword=%23ID%3D"&amp;J464,"工学部図書館に所蔵あり")</f>
        <v>工学部図書館に所蔵あり</v>
      </c>
    </row>
    <row r="465" spans="1:12">
      <c r="A465" s="3"/>
      <c r="B465" s="3" t="s">
        <v>3</v>
      </c>
      <c r="C465" s="15" t="s">
        <v>263</v>
      </c>
      <c r="D465" s="15" t="s">
        <v>113</v>
      </c>
      <c r="E465" s="15" t="s">
        <v>1214</v>
      </c>
      <c r="F465" s="15" t="s">
        <v>1212</v>
      </c>
      <c r="G465" s="16" t="s">
        <v>909</v>
      </c>
      <c r="H465" s="20" t="s">
        <v>1287</v>
      </c>
      <c r="J465" s="4">
        <v>750216</v>
      </c>
      <c r="L465" s="13" t="str">
        <f t="shared" ref="L465" si="101">HYPERLINK("http://klibs1.kj.yamagata-u.ac.jp/mylimedio/search/search.do?keyword=%23ID%3D"&amp;J465,"OPAC")</f>
        <v>OPAC</v>
      </c>
    </row>
    <row r="466" spans="1:12">
      <c r="A466" s="3"/>
      <c r="B466" s="3" t="s">
        <v>3</v>
      </c>
      <c r="C466" s="15" t="s">
        <v>263</v>
      </c>
      <c r="D466" s="15" t="s">
        <v>113</v>
      </c>
      <c r="E466" s="15" t="s">
        <v>1214</v>
      </c>
      <c r="F466" s="15" t="s">
        <v>1212</v>
      </c>
      <c r="G466" s="16" t="s">
        <v>913</v>
      </c>
      <c r="H466" s="20" t="s">
        <v>1287</v>
      </c>
      <c r="J466" s="4">
        <v>858590</v>
      </c>
      <c r="K466" s="4">
        <v>7</v>
      </c>
      <c r="L466" s="13" t="str">
        <f>HYPERLINK("http://klibs1.kj.yamagata-u.ac.jp/mylimedio/search/search.do?keyword=%23ID%3D"&amp;J466,"工学部図書館に所蔵あり")</f>
        <v>工学部図書館に所蔵あり</v>
      </c>
    </row>
    <row r="467" spans="1:12">
      <c r="A467" s="3"/>
      <c r="B467" s="3" t="s">
        <v>3</v>
      </c>
      <c r="C467" s="15" t="s">
        <v>263</v>
      </c>
      <c r="D467" s="15" t="s">
        <v>113</v>
      </c>
      <c r="E467" s="15" t="s">
        <v>1214</v>
      </c>
      <c r="F467" s="15" t="s">
        <v>1212</v>
      </c>
      <c r="G467" s="16" t="s">
        <v>910</v>
      </c>
      <c r="H467" s="20" t="s">
        <v>1287</v>
      </c>
      <c r="J467" s="4">
        <v>482335</v>
      </c>
      <c r="L467" s="13" t="str">
        <f t="shared" ref="L467:L471" si="102">HYPERLINK("http://klibs1.kj.yamagata-u.ac.jp/mylimedio/search/search.do?keyword=%23ID%3D"&amp;J467,"OPAC")</f>
        <v>OPAC</v>
      </c>
    </row>
    <row r="468" spans="1:12">
      <c r="A468" s="3"/>
      <c r="B468" s="3" t="s">
        <v>3</v>
      </c>
      <c r="C468" s="15" t="s">
        <v>263</v>
      </c>
      <c r="D468" s="15" t="s">
        <v>113</v>
      </c>
      <c r="E468" s="15" t="s">
        <v>1214</v>
      </c>
      <c r="F468" s="15" t="s">
        <v>1212</v>
      </c>
      <c r="G468" s="16" t="s">
        <v>911</v>
      </c>
      <c r="H468" s="20" t="s">
        <v>1287</v>
      </c>
      <c r="J468" s="4">
        <v>733766</v>
      </c>
      <c r="L468" s="13" t="str">
        <f t="shared" si="102"/>
        <v>OPAC</v>
      </c>
    </row>
    <row r="469" spans="1:12">
      <c r="A469" s="3"/>
      <c r="B469" s="3" t="s">
        <v>3</v>
      </c>
      <c r="C469" s="15" t="s">
        <v>263</v>
      </c>
      <c r="D469" s="15" t="s">
        <v>113</v>
      </c>
      <c r="E469" s="15" t="s">
        <v>1214</v>
      </c>
      <c r="F469" s="15" t="s">
        <v>1212</v>
      </c>
      <c r="G469" s="16" t="s">
        <v>912</v>
      </c>
      <c r="H469" s="20" t="s">
        <v>1287</v>
      </c>
      <c r="J469" s="4">
        <v>879162</v>
      </c>
      <c r="L469" s="13" t="str">
        <f t="shared" si="102"/>
        <v>OPAC</v>
      </c>
    </row>
    <row r="470" spans="1:12" ht="27">
      <c r="A470" s="3"/>
      <c r="B470" s="3" t="s">
        <v>3</v>
      </c>
      <c r="C470" s="15" t="s">
        <v>112</v>
      </c>
      <c r="D470" s="15" t="s">
        <v>113</v>
      </c>
      <c r="E470" s="15" t="s">
        <v>1214</v>
      </c>
      <c r="F470" s="15" t="s">
        <v>1212</v>
      </c>
      <c r="G470" s="16" t="s">
        <v>701</v>
      </c>
      <c r="H470" s="20" t="s">
        <v>1287</v>
      </c>
      <c r="J470" s="4">
        <v>131586</v>
      </c>
      <c r="L470" s="13" t="str">
        <f t="shared" si="102"/>
        <v>OPAC</v>
      </c>
    </row>
    <row r="471" spans="1:12">
      <c r="A471" s="3"/>
      <c r="B471" s="3" t="s">
        <v>3</v>
      </c>
      <c r="C471" s="15" t="s">
        <v>112</v>
      </c>
      <c r="D471" s="15" t="s">
        <v>113</v>
      </c>
      <c r="E471" s="15" t="s">
        <v>1214</v>
      </c>
      <c r="F471" s="15" t="s">
        <v>1212</v>
      </c>
      <c r="G471" s="16" t="s">
        <v>702</v>
      </c>
      <c r="H471" s="20" t="s">
        <v>1287</v>
      </c>
      <c r="J471" s="4">
        <v>156594</v>
      </c>
      <c r="L471" s="13" t="str">
        <f t="shared" si="102"/>
        <v>OPAC</v>
      </c>
    </row>
    <row r="472" spans="1:12">
      <c r="A472" s="3"/>
      <c r="B472" s="3" t="s">
        <v>3</v>
      </c>
      <c r="C472" s="15" t="s">
        <v>112</v>
      </c>
      <c r="D472" s="15" t="s">
        <v>113</v>
      </c>
      <c r="E472" s="15" t="s">
        <v>1214</v>
      </c>
      <c r="F472" s="15" t="s">
        <v>1212</v>
      </c>
      <c r="G472" s="16" t="s">
        <v>703</v>
      </c>
      <c r="H472" s="15" t="s">
        <v>1286</v>
      </c>
    </row>
    <row r="473" spans="1:12">
      <c r="A473" s="3"/>
      <c r="B473" s="3" t="s">
        <v>3</v>
      </c>
      <c r="C473" s="15" t="s">
        <v>264</v>
      </c>
      <c r="D473" s="15" t="s">
        <v>136</v>
      </c>
      <c r="E473" s="15" t="s">
        <v>1214</v>
      </c>
      <c r="F473" s="15" t="s">
        <v>1210</v>
      </c>
      <c r="G473" s="16" t="s">
        <v>523</v>
      </c>
      <c r="H473" s="20" t="s">
        <v>1287</v>
      </c>
      <c r="J473" s="4">
        <v>168568</v>
      </c>
      <c r="L473" s="13" t="str">
        <f t="shared" ref="L473:L482" si="103">HYPERLINK("http://klibs1.kj.yamagata-u.ac.jp/mylimedio/search/search.do?keyword=%23ID%3D"&amp;J473,"OPAC")</f>
        <v>OPAC</v>
      </c>
    </row>
    <row r="474" spans="1:12">
      <c r="A474" s="3"/>
      <c r="B474" s="3" t="s">
        <v>3</v>
      </c>
      <c r="C474" s="15" t="s">
        <v>265</v>
      </c>
      <c r="D474" s="15" t="s">
        <v>135</v>
      </c>
      <c r="E474" s="15" t="s">
        <v>1214</v>
      </c>
      <c r="F474" s="15" t="s">
        <v>1212</v>
      </c>
      <c r="G474" s="16" t="s">
        <v>914</v>
      </c>
      <c r="H474" s="20" t="s">
        <v>1287</v>
      </c>
      <c r="I474" s="4" t="s">
        <v>1200</v>
      </c>
      <c r="J474" s="4">
        <v>738350</v>
      </c>
      <c r="K474" s="4" t="s">
        <v>1200</v>
      </c>
      <c r="L474" s="13" t="str">
        <f t="shared" si="103"/>
        <v>OPAC</v>
      </c>
    </row>
    <row r="475" spans="1:12">
      <c r="A475" s="3"/>
      <c r="B475" s="3" t="s">
        <v>3</v>
      </c>
      <c r="C475" s="15" t="s">
        <v>265</v>
      </c>
      <c r="D475" s="15" t="s">
        <v>135</v>
      </c>
      <c r="E475" s="15" t="s">
        <v>1214</v>
      </c>
      <c r="F475" s="15" t="s">
        <v>1212</v>
      </c>
      <c r="G475" s="16" t="s">
        <v>915</v>
      </c>
      <c r="H475" s="20" t="s">
        <v>1287</v>
      </c>
      <c r="J475" s="4">
        <v>864166</v>
      </c>
      <c r="L475" s="13" t="str">
        <f t="shared" si="103"/>
        <v>OPAC</v>
      </c>
    </row>
    <row r="476" spans="1:12">
      <c r="A476" s="3"/>
      <c r="B476" s="3" t="s">
        <v>3</v>
      </c>
      <c r="C476" s="15" t="s">
        <v>266</v>
      </c>
      <c r="D476" s="15" t="s">
        <v>111</v>
      </c>
      <c r="E476" s="15" t="s">
        <v>1214</v>
      </c>
      <c r="F476" s="15" t="s">
        <v>1210</v>
      </c>
      <c r="G476" s="16" t="s">
        <v>916</v>
      </c>
      <c r="H476" s="20" t="s">
        <v>1287</v>
      </c>
      <c r="I476" s="4" t="s">
        <v>1200</v>
      </c>
      <c r="J476" s="4">
        <v>660609</v>
      </c>
      <c r="K476" s="4" t="s">
        <v>1200</v>
      </c>
      <c r="L476" s="13" t="str">
        <f t="shared" si="103"/>
        <v>OPAC</v>
      </c>
    </row>
    <row r="477" spans="1:12">
      <c r="A477" s="3"/>
      <c r="B477" s="3" t="s">
        <v>3</v>
      </c>
      <c r="C477" s="15" t="s">
        <v>266</v>
      </c>
      <c r="D477" s="15" t="s">
        <v>111</v>
      </c>
      <c r="E477" s="15" t="s">
        <v>1214</v>
      </c>
      <c r="F477" s="15" t="s">
        <v>1210</v>
      </c>
      <c r="G477" s="16" t="s">
        <v>1255</v>
      </c>
      <c r="H477" s="20" t="s">
        <v>1287</v>
      </c>
      <c r="J477" s="4">
        <v>845199</v>
      </c>
      <c r="L477" s="13" t="str">
        <f t="shared" si="103"/>
        <v>OPAC</v>
      </c>
    </row>
    <row r="478" spans="1:12">
      <c r="A478" s="3"/>
      <c r="B478" s="3" t="s">
        <v>3</v>
      </c>
      <c r="C478" s="15" t="s">
        <v>266</v>
      </c>
      <c r="D478" s="15" t="s">
        <v>111</v>
      </c>
      <c r="E478" s="15" t="s">
        <v>1214</v>
      </c>
      <c r="F478" s="15" t="s">
        <v>1210</v>
      </c>
      <c r="G478" s="16" t="s">
        <v>1256</v>
      </c>
      <c r="H478" s="20" t="s">
        <v>1287</v>
      </c>
      <c r="J478" s="4">
        <v>862481</v>
      </c>
      <c r="L478" s="13" t="str">
        <f t="shared" si="103"/>
        <v>OPAC</v>
      </c>
    </row>
    <row r="479" spans="1:12">
      <c r="A479" s="3"/>
      <c r="B479" s="3" t="s">
        <v>3</v>
      </c>
      <c r="C479" s="15" t="s">
        <v>266</v>
      </c>
      <c r="D479" s="15" t="s">
        <v>111</v>
      </c>
      <c r="E479" s="15" t="s">
        <v>1214</v>
      </c>
      <c r="F479" s="15" t="s">
        <v>1210</v>
      </c>
      <c r="G479" s="16" t="s">
        <v>917</v>
      </c>
      <c r="H479" s="20" t="s">
        <v>1287</v>
      </c>
      <c r="I479" s="4" t="s">
        <v>1200</v>
      </c>
      <c r="J479" s="4">
        <v>862482</v>
      </c>
      <c r="K479" s="4" t="s">
        <v>1200</v>
      </c>
      <c r="L479" s="13" t="str">
        <f t="shared" si="103"/>
        <v>OPAC</v>
      </c>
    </row>
    <row r="480" spans="1:12">
      <c r="A480" s="3"/>
      <c r="B480" s="3" t="s">
        <v>3</v>
      </c>
      <c r="C480" s="15" t="s">
        <v>266</v>
      </c>
      <c r="D480" s="15" t="s">
        <v>111</v>
      </c>
      <c r="E480" s="15" t="s">
        <v>1214</v>
      </c>
      <c r="F480" s="15" t="s">
        <v>1210</v>
      </c>
      <c r="G480" s="16" t="s">
        <v>918</v>
      </c>
      <c r="H480" s="20" t="s">
        <v>1287</v>
      </c>
      <c r="I480" s="4" t="s">
        <v>1200</v>
      </c>
      <c r="J480" s="4">
        <v>845002</v>
      </c>
      <c r="K480" s="4" t="s">
        <v>1200</v>
      </c>
      <c r="L480" s="13" t="str">
        <f t="shared" si="103"/>
        <v>OPAC</v>
      </c>
    </row>
    <row r="481" spans="1:12">
      <c r="A481" s="3"/>
      <c r="B481" s="3" t="s">
        <v>3</v>
      </c>
      <c r="C481" s="15" t="s">
        <v>267</v>
      </c>
      <c r="D481" s="15" t="s">
        <v>111</v>
      </c>
      <c r="E481" s="15" t="s">
        <v>1214</v>
      </c>
      <c r="F481" s="15" t="s">
        <v>1212</v>
      </c>
      <c r="G481" s="16" t="s">
        <v>524</v>
      </c>
      <c r="H481" s="20" t="s">
        <v>1287</v>
      </c>
      <c r="I481" s="4" t="s">
        <v>1200</v>
      </c>
      <c r="J481" s="4">
        <v>70446</v>
      </c>
      <c r="K481" s="4" t="s">
        <v>1200</v>
      </c>
      <c r="L481" s="13" t="str">
        <f t="shared" si="103"/>
        <v>OPAC</v>
      </c>
    </row>
    <row r="482" spans="1:12" ht="27">
      <c r="A482" s="3"/>
      <c r="B482" s="3" t="s">
        <v>3</v>
      </c>
      <c r="C482" s="15" t="s">
        <v>268</v>
      </c>
      <c r="D482" s="15" t="s">
        <v>50</v>
      </c>
      <c r="E482" s="15" t="s">
        <v>1214</v>
      </c>
      <c r="F482" s="15" t="s">
        <v>1210</v>
      </c>
      <c r="G482" s="16" t="s">
        <v>919</v>
      </c>
      <c r="H482" s="20" t="s">
        <v>1287</v>
      </c>
      <c r="I482" s="4" t="s">
        <v>1200</v>
      </c>
      <c r="J482" s="4">
        <v>795363</v>
      </c>
      <c r="K482" s="4" t="s">
        <v>1200</v>
      </c>
      <c r="L482" s="13" t="str">
        <f t="shared" si="103"/>
        <v>OPAC</v>
      </c>
    </row>
    <row r="483" spans="1:12" ht="27">
      <c r="A483" s="3"/>
      <c r="B483" s="3" t="s">
        <v>3</v>
      </c>
      <c r="C483" s="15" t="s">
        <v>268</v>
      </c>
      <c r="D483" s="15" t="s">
        <v>50</v>
      </c>
      <c r="E483" s="15" t="s">
        <v>1214</v>
      </c>
      <c r="F483" s="15" t="s">
        <v>1210</v>
      </c>
      <c r="G483" s="16" t="s">
        <v>920</v>
      </c>
      <c r="H483" s="20" t="s">
        <v>1287</v>
      </c>
      <c r="I483" s="4" t="s">
        <v>1241</v>
      </c>
      <c r="J483" s="4" t="s">
        <v>1200</v>
      </c>
      <c r="K483" s="4" t="s">
        <v>1200</v>
      </c>
      <c r="L483" s="13" t="str">
        <f t="shared" ref="L483:L484" si="104">HYPERLINK(I483,"本文へのリンク")</f>
        <v>本文へのリンク</v>
      </c>
    </row>
    <row r="484" spans="1:12" ht="27">
      <c r="A484" s="3"/>
      <c r="B484" s="3" t="s">
        <v>3</v>
      </c>
      <c r="C484" s="15" t="s">
        <v>268</v>
      </c>
      <c r="D484" s="15" t="s">
        <v>50</v>
      </c>
      <c r="E484" s="15" t="s">
        <v>1214</v>
      </c>
      <c r="F484" s="15" t="s">
        <v>1210</v>
      </c>
      <c r="G484" s="16" t="s">
        <v>921</v>
      </c>
      <c r="H484" s="20" t="s">
        <v>1287</v>
      </c>
      <c r="I484" s="4" t="s">
        <v>1208</v>
      </c>
      <c r="J484" s="4" t="s">
        <v>1200</v>
      </c>
      <c r="K484" s="4" t="s">
        <v>1200</v>
      </c>
      <c r="L484" s="13" t="str">
        <f t="shared" si="104"/>
        <v>本文へのリンク</v>
      </c>
    </row>
    <row r="485" spans="1:12">
      <c r="A485" s="3"/>
      <c r="B485" s="3" t="s">
        <v>3</v>
      </c>
      <c r="C485" s="15" t="s">
        <v>269</v>
      </c>
      <c r="D485" s="15" t="s">
        <v>133</v>
      </c>
      <c r="E485" s="15" t="s">
        <v>1214</v>
      </c>
      <c r="F485" s="15" t="s">
        <v>1210</v>
      </c>
      <c r="G485" s="16" t="s">
        <v>1270</v>
      </c>
      <c r="H485" s="20" t="s">
        <v>1287</v>
      </c>
      <c r="J485" s="4" t="s">
        <v>1271</v>
      </c>
      <c r="L485" s="13" t="str">
        <f>HYPERLINK(J485,"OPAC")</f>
        <v>OPAC</v>
      </c>
    </row>
    <row r="486" spans="1:12">
      <c r="A486" s="3"/>
      <c r="B486" s="3" t="s">
        <v>3</v>
      </c>
      <c r="C486" s="15" t="s">
        <v>270</v>
      </c>
      <c r="D486" s="15" t="s">
        <v>133</v>
      </c>
      <c r="E486" s="15" t="s">
        <v>1214</v>
      </c>
      <c r="F486" s="15" t="s">
        <v>1212</v>
      </c>
      <c r="G486" s="16" t="s">
        <v>922</v>
      </c>
      <c r="H486" s="20" t="s">
        <v>1287</v>
      </c>
      <c r="J486" s="4">
        <v>869582</v>
      </c>
      <c r="L486" s="13" t="str">
        <f t="shared" ref="L486:L489" si="105">HYPERLINK("http://klibs1.kj.yamagata-u.ac.jp/mylimedio/search/search.do?keyword=%23ID%3D"&amp;J486,"OPAC")</f>
        <v>OPAC</v>
      </c>
    </row>
    <row r="487" spans="1:12">
      <c r="A487" s="3"/>
      <c r="B487" s="3" t="s">
        <v>3</v>
      </c>
      <c r="C487" s="15" t="s">
        <v>270</v>
      </c>
      <c r="D487" s="15" t="s">
        <v>133</v>
      </c>
      <c r="E487" s="15" t="s">
        <v>1214</v>
      </c>
      <c r="F487" s="15" t="s">
        <v>1212</v>
      </c>
      <c r="G487" s="16" t="s">
        <v>923</v>
      </c>
      <c r="H487" s="20" t="s">
        <v>1287</v>
      </c>
      <c r="J487" s="4">
        <v>869595</v>
      </c>
      <c r="L487" s="13" t="str">
        <f t="shared" si="105"/>
        <v>OPAC</v>
      </c>
    </row>
    <row r="488" spans="1:12">
      <c r="A488" s="3"/>
      <c r="B488" s="3" t="s">
        <v>3</v>
      </c>
      <c r="C488" s="15" t="s">
        <v>270</v>
      </c>
      <c r="D488" s="15" t="s">
        <v>133</v>
      </c>
      <c r="E488" s="15" t="s">
        <v>1214</v>
      </c>
      <c r="F488" s="15" t="s">
        <v>1212</v>
      </c>
      <c r="G488" s="16" t="s">
        <v>924</v>
      </c>
      <c r="H488" s="20" t="s">
        <v>1287</v>
      </c>
      <c r="J488" s="4">
        <v>841272</v>
      </c>
      <c r="L488" s="13" t="str">
        <f t="shared" si="105"/>
        <v>OPAC</v>
      </c>
    </row>
    <row r="489" spans="1:12">
      <c r="A489" s="3"/>
      <c r="B489" s="3" t="s">
        <v>3</v>
      </c>
      <c r="C489" s="15" t="s">
        <v>271</v>
      </c>
      <c r="D489" s="15" t="s">
        <v>272</v>
      </c>
      <c r="E489" s="15" t="s">
        <v>1214</v>
      </c>
      <c r="F489" s="15" t="s">
        <v>1212</v>
      </c>
      <c r="G489" s="16" t="s">
        <v>1267</v>
      </c>
      <c r="H489" s="20" t="s">
        <v>1287</v>
      </c>
      <c r="J489" s="4">
        <v>188486</v>
      </c>
      <c r="L489" s="13" t="str">
        <f t="shared" si="105"/>
        <v>OPAC</v>
      </c>
    </row>
    <row r="490" spans="1:12">
      <c r="A490" s="3"/>
      <c r="B490" s="3" t="s">
        <v>3</v>
      </c>
      <c r="C490" s="15" t="s">
        <v>271</v>
      </c>
      <c r="D490" s="15" t="s">
        <v>272</v>
      </c>
      <c r="E490" s="15" t="s">
        <v>1214</v>
      </c>
      <c r="F490" s="15" t="s">
        <v>1212</v>
      </c>
      <c r="G490" s="16" t="s">
        <v>1278</v>
      </c>
      <c r="H490" s="20" t="s">
        <v>1287</v>
      </c>
      <c r="J490" s="4" t="s">
        <v>1279</v>
      </c>
      <c r="L490" s="13" t="str">
        <f>HYPERLINK(J490,"OPAC")</f>
        <v>OPAC</v>
      </c>
    </row>
    <row r="491" spans="1:12">
      <c r="A491" s="3"/>
      <c r="B491" s="3" t="s">
        <v>3</v>
      </c>
      <c r="C491" s="15" t="s">
        <v>271</v>
      </c>
      <c r="D491" s="15" t="s">
        <v>272</v>
      </c>
      <c r="E491" s="15" t="s">
        <v>1214</v>
      </c>
      <c r="F491" s="15" t="s">
        <v>1212</v>
      </c>
      <c r="G491" s="16" t="s">
        <v>1264</v>
      </c>
      <c r="H491" s="20" t="s">
        <v>1287</v>
      </c>
      <c r="J491" s="4">
        <v>133095</v>
      </c>
      <c r="L491" s="13" t="str">
        <f t="shared" ref="L491:L493" si="106">HYPERLINK("http://klibs1.kj.yamagata-u.ac.jp/mylimedio/search/search.do?keyword=%23ID%3D"&amp;J491,"OPAC")</f>
        <v>OPAC</v>
      </c>
    </row>
    <row r="492" spans="1:12">
      <c r="A492" s="3"/>
      <c r="B492" s="3" t="s">
        <v>3</v>
      </c>
      <c r="C492" s="15" t="s">
        <v>271</v>
      </c>
      <c r="D492" s="15" t="s">
        <v>272</v>
      </c>
      <c r="E492" s="15" t="s">
        <v>1214</v>
      </c>
      <c r="F492" s="15" t="s">
        <v>1212</v>
      </c>
      <c r="G492" s="16" t="s">
        <v>1265</v>
      </c>
      <c r="H492" s="20" t="s">
        <v>1287</v>
      </c>
      <c r="J492" s="4">
        <v>155795</v>
      </c>
      <c r="L492" s="13" t="str">
        <f t="shared" si="106"/>
        <v>OPAC</v>
      </c>
    </row>
    <row r="493" spans="1:12">
      <c r="A493" s="3"/>
      <c r="B493" s="3" t="s">
        <v>3</v>
      </c>
      <c r="C493" s="15" t="s">
        <v>271</v>
      </c>
      <c r="D493" s="15" t="s">
        <v>272</v>
      </c>
      <c r="E493" s="15" t="s">
        <v>1214</v>
      </c>
      <c r="F493" s="15" t="s">
        <v>1212</v>
      </c>
      <c r="G493" s="16" t="s">
        <v>1266</v>
      </c>
      <c r="H493" s="20" t="s">
        <v>1287</v>
      </c>
      <c r="J493" s="4">
        <v>133091</v>
      </c>
      <c r="L493" s="13" t="str">
        <f t="shared" si="106"/>
        <v>OPAC</v>
      </c>
    </row>
    <row r="494" spans="1:12">
      <c r="A494" s="3"/>
      <c r="B494" s="3" t="s">
        <v>3</v>
      </c>
      <c r="C494" s="15" t="s">
        <v>271</v>
      </c>
      <c r="D494" s="15" t="s">
        <v>272</v>
      </c>
      <c r="E494" s="15" t="s">
        <v>1214</v>
      </c>
      <c r="F494" s="15" t="s">
        <v>1212</v>
      </c>
      <c r="G494" s="16" t="s">
        <v>1280</v>
      </c>
      <c r="H494" s="20" t="s">
        <v>1287</v>
      </c>
      <c r="J494" s="4" t="s">
        <v>1281</v>
      </c>
      <c r="L494" s="13" t="str">
        <f>HYPERLINK(J494,"OPAC")</f>
        <v>OPAC</v>
      </c>
    </row>
    <row r="495" spans="1:12">
      <c r="A495" s="3"/>
      <c r="B495" s="3" t="s">
        <v>3</v>
      </c>
      <c r="C495" s="15" t="s">
        <v>271</v>
      </c>
      <c r="D495" s="15" t="s">
        <v>272</v>
      </c>
      <c r="E495" s="15" t="s">
        <v>1214</v>
      </c>
      <c r="F495" s="15" t="s">
        <v>1212</v>
      </c>
      <c r="G495" s="16" t="s">
        <v>925</v>
      </c>
      <c r="H495" s="20" t="s">
        <v>1287</v>
      </c>
      <c r="I495" s="4" t="s">
        <v>1200</v>
      </c>
      <c r="J495" s="4">
        <v>733767</v>
      </c>
      <c r="K495" s="4" t="s">
        <v>1200</v>
      </c>
      <c r="L495" s="13" t="str">
        <f t="shared" ref="L495:L504" si="107">HYPERLINK("http://klibs1.kj.yamagata-u.ac.jp/mylimedio/search/search.do?keyword=%23ID%3D"&amp;J495,"OPAC")</f>
        <v>OPAC</v>
      </c>
    </row>
    <row r="496" spans="1:12">
      <c r="A496" s="3"/>
      <c r="B496" s="3" t="s">
        <v>3</v>
      </c>
      <c r="C496" s="15" t="s">
        <v>271</v>
      </c>
      <c r="D496" s="15" t="s">
        <v>272</v>
      </c>
      <c r="E496" s="15" t="s">
        <v>1214</v>
      </c>
      <c r="F496" s="15" t="s">
        <v>1212</v>
      </c>
      <c r="G496" s="16" t="s">
        <v>926</v>
      </c>
      <c r="H496" s="20" t="s">
        <v>1287</v>
      </c>
      <c r="I496" s="4" t="s">
        <v>1200</v>
      </c>
      <c r="J496" s="4">
        <v>482442</v>
      </c>
      <c r="K496" s="4" t="s">
        <v>1200</v>
      </c>
      <c r="L496" s="13" t="str">
        <f t="shared" si="107"/>
        <v>OPAC</v>
      </c>
    </row>
    <row r="497" spans="1:12">
      <c r="A497" s="3"/>
      <c r="B497" s="3" t="s">
        <v>3</v>
      </c>
      <c r="C497" s="15" t="s">
        <v>271</v>
      </c>
      <c r="D497" s="15" t="s">
        <v>272</v>
      </c>
      <c r="E497" s="15" t="s">
        <v>1214</v>
      </c>
      <c r="F497" s="15" t="s">
        <v>1212</v>
      </c>
      <c r="G497" s="16" t="s">
        <v>927</v>
      </c>
      <c r="H497" s="20" t="s">
        <v>1287</v>
      </c>
      <c r="I497" s="4" t="s">
        <v>1200</v>
      </c>
      <c r="J497" s="4">
        <v>854796</v>
      </c>
      <c r="K497" s="4" t="s">
        <v>1200</v>
      </c>
      <c r="L497" s="13" t="str">
        <f t="shared" si="107"/>
        <v>OPAC</v>
      </c>
    </row>
    <row r="498" spans="1:12">
      <c r="A498" s="3"/>
      <c r="B498" s="3" t="s">
        <v>3</v>
      </c>
      <c r="C498" s="15" t="s">
        <v>271</v>
      </c>
      <c r="D498" s="15" t="s">
        <v>272</v>
      </c>
      <c r="E498" s="15" t="s">
        <v>1214</v>
      </c>
      <c r="F498" s="15" t="s">
        <v>1212</v>
      </c>
      <c r="G498" s="16" t="s">
        <v>928</v>
      </c>
      <c r="H498" s="20" t="s">
        <v>1287</v>
      </c>
      <c r="J498" s="4">
        <v>879221</v>
      </c>
      <c r="L498" s="13" t="str">
        <f t="shared" si="107"/>
        <v>OPAC</v>
      </c>
    </row>
    <row r="499" spans="1:12" ht="27">
      <c r="A499" s="3"/>
      <c r="B499" s="3" t="s">
        <v>3</v>
      </c>
      <c r="C499" s="15" t="s">
        <v>273</v>
      </c>
      <c r="D499" s="15" t="s">
        <v>274</v>
      </c>
      <c r="E499" s="15" t="s">
        <v>1218</v>
      </c>
      <c r="F499" s="15" t="s">
        <v>1212</v>
      </c>
      <c r="G499" s="16" t="s">
        <v>525</v>
      </c>
      <c r="H499" s="20" t="s">
        <v>1287</v>
      </c>
      <c r="I499" s="4" t="s">
        <v>1200</v>
      </c>
      <c r="J499" s="4">
        <v>854544</v>
      </c>
      <c r="K499" s="4" t="s">
        <v>1200</v>
      </c>
      <c r="L499" s="13" t="str">
        <f t="shared" si="107"/>
        <v>OPAC</v>
      </c>
    </row>
    <row r="500" spans="1:12">
      <c r="A500" s="3"/>
      <c r="B500" s="3" t="s">
        <v>3</v>
      </c>
      <c r="C500" s="15" t="s">
        <v>275</v>
      </c>
      <c r="D500" s="15" t="s">
        <v>124</v>
      </c>
      <c r="E500" s="15" t="s">
        <v>1214</v>
      </c>
      <c r="F500" s="15" t="s">
        <v>1212</v>
      </c>
      <c r="G500" s="16" t="s">
        <v>929</v>
      </c>
      <c r="H500" s="20" t="s">
        <v>1287</v>
      </c>
      <c r="J500" s="4">
        <v>151101</v>
      </c>
      <c r="L500" s="13" t="str">
        <f t="shared" si="107"/>
        <v>OPAC</v>
      </c>
    </row>
    <row r="501" spans="1:12">
      <c r="A501" s="3"/>
      <c r="B501" s="3" t="s">
        <v>3</v>
      </c>
      <c r="C501" s="15" t="s">
        <v>275</v>
      </c>
      <c r="D501" s="15" t="s">
        <v>124</v>
      </c>
      <c r="E501" s="15" t="s">
        <v>1214</v>
      </c>
      <c r="F501" s="15" t="s">
        <v>1212</v>
      </c>
      <c r="G501" s="16" t="s">
        <v>930</v>
      </c>
      <c r="H501" s="20" t="s">
        <v>1287</v>
      </c>
      <c r="J501" s="4">
        <v>147890</v>
      </c>
      <c r="L501" s="13" t="str">
        <f t="shared" si="107"/>
        <v>OPAC</v>
      </c>
    </row>
    <row r="502" spans="1:12">
      <c r="A502" s="3"/>
      <c r="B502" s="3" t="s">
        <v>3</v>
      </c>
      <c r="C502" s="15" t="s">
        <v>275</v>
      </c>
      <c r="D502" s="15" t="s">
        <v>124</v>
      </c>
      <c r="E502" s="15" t="s">
        <v>1214</v>
      </c>
      <c r="F502" s="15" t="s">
        <v>1212</v>
      </c>
      <c r="G502" s="16" t="s">
        <v>931</v>
      </c>
      <c r="H502" s="20" t="s">
        <v>1287</v>
      </c>
      <c r="J502" s="4">
        <v>750414</v>
      </c>
      <c r="L502" s="13" t="str">
        <f t="shared" si="107"/>
        <v>OPAC</v>
      </c>
    </row>
    <row r="503" spans="1:12">
      <c r="A503" s="3"/>
      <c r="B503" s="3" t="s">
        <v>3</v>
      </c>
      <c r="C503" s="15" t="s">
        <v>276</v>
      </c>
      <c r="D503" s="15" t="s">
        <v>277</v>
      </c>
      <c r="E503" s="15" t="s">
        <v>1214</v>
      </c>
      <c r="F503" s="15" t="s">
        <v>1210</v>
      </c>
      <c r="G503" s="16" t="s">
        <v>526</v>
      </c>
      <c r="H503" s="20" t="s">
        <v>1287</v>
      </c>
      <c r="J503" s="4">
        <v>873640</v>
      </c>
      <c r="L503" s="13" t="str">
        <f t="shared" si="107"/>
        <v>OPAC</v>
      </c>
    </row>
    <row r="504" spans="1:12" ht="27">
      <c r="A504" s="3"/>
      <c r="B504" s="3" t="s">
        <v>3</v>
      </c>
      <c r="C504" s="15" t="s">
        <v>278</v>
      </c>
      <c r="D504" s="15" t="s">
        <v>279</v>
      </c>
      <c r="E504" s="15" t="s">
        <v>1214</v>
      </c>
      <c r="F504" s="15" t="s">
        <v>1212</v>
      </c>
      <c r="G504" s="16" t="s">
        <v>527</v>
      </c>
      <c r="H504" s="20" t="s">
        <v>1287</v>
      </c>
      <c r="I504" s="4" t="s">
        <v>1200</v>
      </c>
      <c r="J504" s="4">
        <v>854559</v>
      </c>
      <c r="K504" s="4" t="s">
        <v>1200</v>
      </c>
      <c r="L504" s="13" t="str">
        <f t="shared" si="107"/>
        <v>OPAC</v>
      </c>
    </row>
    <row r="505" spans="1:12">
      <c r="A505" s="3"/>
      <c r="B505" s="3" t="s">
        <v>3</v>
      </c>
      <c r="C505" s="15" t="s">
        <v>280</v>
      </c>
      <c r="D505" s="15" t="s">
        <v>117</v>
      </c>
      <c r="E505" s="15" t="s">
        <v>1214</v>
      </c>
      <c r="F505" s="15" t="s">
        <v>1210</v>
      </c>
      <c r="G505" s="16" t="s">
        <v>932</v>
      </c>
      <c r="H505" s="20" t="s">
        <v>1287</v>
      </c>
      <c r="I505" s="4" t="s">
        <v>1241</v>
      </c>
      <c r="L505" s="13" t="str">
        <f t="shared" ref="L505:L506" si="108">HYPERLINK(I505,"本文へのリンク")</f>
        <v>本文へのリンク</v>
      </c>
    </row>
    <row r="506" spans="1:12" ht="27">
      <c r="A506" s="3"/>
      <c r="B506" s="3" t="s">
        <v>3</v>
      </c>
      <c r="C506" s="15" t="s">
        <v>280</v>
      </c>
      <c r="D506" s="15" t="s">
        <v>117</v>
      </c>
      <c r="E506" s="15" t="s">
        <v>1214</v>
      </c>
      <c r="F506" s="15" t="s">
        <v>1210</v>
      </c>
      <c r="G506" s="16" t="s">
        <v>933</v>
      </c>
      <c r="H506" s="20" t="s">
        <v>1287</v>
      </c>
      <c r="I506" s="4" t="s">
        <v>1208</v>
      </c>
      <c r="L506" s="13" t="str">
        <f t="shared" si="108"/>
        <v>本文へのリンク</v>
      </c>
    </row>
    <row r="507" spans="1:12">
      <c r="A507" s="3"/>
      <c r="B507" s="3" t="s">
        <v>3</v>
      </c>
      <c r="C507" s="15" t="s">
        <v>280</v>
      </c>
      <c r="D507" s="15" t="s">
        <v>117</v>
      </c>
      <c r="E507" s="15" t="s">
        <v>1214</v>
      </c>
      <c r="F507" s="15" t="s">
        <v>1210</v>
      </c>
      <c r="G507" s="16" t="s">
        <v>934</v>
      </c>
      <c r="H507" s="20" t="s">
        <v>1287</v>
      </c>
      <c r="J507" s="4">
        <v>834523</v>
      </c>
      <c r="L507" s="13" t="str">
        <f t="shared" ref="L507" si="109">HYPERLINK("http://klibs1.kj.yamagata-u.ac.jp/mylimedio/search/search.do?keyword=%23ID%3D"&amp;J507,"OPAC")</f>
        <v>OPAC</v>
      </c>
    </row>
    <row r="508" spans="1:12" ht="27">
      <c r="A508" s="3"/>
      <c r="B508" s="3" t="s">
        <v>3</v>
      </c>
      <c r="C508" s="15" t="s">
        <v>280</v>
      </c>
      <c r="D508" s="15" t="s">
        <v>117</v>
      </c>
      <c r="E508" s="15" t="s">
        <v>1214</v>
      </c>
      <c r="F508" s="15" t="s">
        <v>1210</v>
      </c>
      <c r="G508" s="16" t="s">
        <v>935</v>
      </c>
      <c r="H508" s="15" t="s">
        <v>1286</v>
      </c>
    </row>
    <row r="509" spans="1:12" ht="27">
      <c r="A509" s="3"/>
      <c r="B509" s="3" t="s">
        <v>3</v>
      </c>
      <c r="C509" s="15" t="s">
        <v>280</v>
      </c>
      <c r="D509" s="15" t="s">
        <v>117</v>
      </c>
      <c r="E509" s="15" t="s">
        <v>1214</v>
      </c>
      <c r="F509" s="15" t="s">
        <v>1210</v>
      </c>
      <c r="G509" s="16" t="s">
        <v>936</v>
      </c>
      <c r="H509" s="15" t="s">
        <v>1286</v>
      </c>
    </row>
    <row r="510" spans="1:12">
      <c r="A510" s="3"/>
      <c r="B510" s="3" t="s">
        <v>3</v>
      </c>
      <c r="C510" s="15" t="s">
        <v>281</v>
      </c>
      <c r="D510" s="15" t="s">
        <v>52</v>
      </c>
      <c r="E510" s="15" t="s">
        <v>1214</v>
      </c>
      <c r="F510" s="15" t="s">
        <v>1212</v>
      </c>
      <c r="G510" s="16" t="s">
        <v>937</v>
      </c>
      <c r="H510" s="20" t="s">
        <v>1287</v>
      </c>
      <c r="I510" s="4" t="s">
        <v>1207</v>
      </c>
      <c r="L510" s="13" t="str">
        <f t="shared" ref="L510:L512" si="110">HYPERLINK(I510,"本文へのリンク")</f>
        <v>本文へのリンク</v>
      </c>
    </row>
    <row r="511" spans="1:12" ht="27">
      <c r="A511" s="3"/>
      <c r="B511" s="3" t="s">
        <v>3</v>
      </c>
      <c r="C511" s="15" t="s">
        <v>281</v>
      </c>
      <c r="D511" s="15" t="s">
        <v>52</v>
      </c>
      <c r="E511" s="15" t="s">
        <v>1214</v>
      </c>
      <c r="F511" s="15" t="s">
        <v>1212</v>
      </c>
      <c r="G511" s="16" t="s">
        <v>938</v>
      </c>
      <c r="H511" s="20" t="s">
        <v>1287</v>
      </c>
      <c r="I511" s="4" t="s">
        <v>1208</v>
      </c>
      <c r="L511" s="13" t="str">
        <f t="shared" si="110"/>
        <v>本文へのリンク</v>
      </c>
    </row>
    <row r="512" spans="1:12">
      <c r="A512" s="3"/>
      <c r="B512" s="3" t="s">
        <v>3</v>
      </c>
      <c r="C512" s="15" t="s">
        <v>281</v>
      </c>
      <c r="D512" s="15" t="s">
        <v>52</v>
      </c>
      <c r="E512" s="15" t="s">
        <v>1214</v>
      </c>
      <c r="F512" s="15" t="s">
        <v>1212</v>
      </c>
      <c r="G512" s="16" t="s">
        <v>885</v>
      </c>
      <c r="H512" s="20" t="s">
        <v>1287</v>
      </c>
      <c r="I512" s="4" t="s">
        <v>1223</v>
      </c>
      <c r="L512" s="13" t="str">
        <f t="shared" si="110"/>
        <v>本文へのリンク</v>
      </c>
    </row>
    <row r="513" spans="1:12" ht="27">
      <c r="A513" s="3"/>
      <c r="B513" s="3" t="s">
        <v>3</v>
      </c>
      <c r="C513" s="15" t="s">
        <v>281</v>
      </c>
      <c r="D513" s="15" t="s">
        <v>52</v>
      </c>
      <c r="E513" s="15" t="s">
        <v>1214</v>
      </c>
      <c r="F513" s="15" t="s">
        <v>1212</v>
      </c>
      <c r="G513" s="16" t="s">
        <v>939</v>
      </c>
      <c r="H513" s="20" t="s">
        <v>1287</v>
      </c>
      <c r="J513" s="4">
        <v>868321</v>
      </c>
      <c r="L513" s="13" t="str">
        <f t="shared" ref="L513" si="111">HYPERLINK("http://klibs1.kj.yamagata-u.ac.jp/mylimedio/search/search.do?keyword=%23ID%3D"&amp;J513,"OPAC")</f>
        <v>OPAC</v>
      </c>
    </row>
    <row r="514" spans="1:12" ht="27">
      <c r="A514" s="3"/>
      <c r="B514" s="3" t="s">
        <v>3</v>
      </c>
      <c r="C514" s="15" t="s">
        <v>282</v>
      </c>
      <c r="D514" s="15" t="s">
        <v>117</v>
      </c>
      <c r="E514" s="15" t="s">
        <v>1214</v>
      </c>
      <c r="F514" s="15" t="s">
        <v>1212</v>
      </c>
      <c r="G514" s="16" t="s">
        <v>933</v>
      </c>
      <c r="H514" s="20" t="s">
        <v>1287</v>
      </c>
      <c r="I514" s="4" t="s">
        <v>1208</v>
      </c>
      <c r="L514" s="13" t="str">
        <f>HYPERLINK(I514,"本文へのリンク")</f>
        <v>本文へのリンク</v>
      </c>
    </row>
    <row r="515" spans="1:12" ht="27">
      <c r="A515" s="3"/>
      <c r="B515" s="3" t="s">
        <v>3</v>
      </c>
      <c r="C515" s="15" t="s">
        <v>282</v>
      </c>
      <c r="D515" s="15" t="s">
        <v>117</v>
      </c>
      <c r="E515" s="15" t="s">
        <v>1214</v>
      </c>
      <c r="F515" s="15" t="s">
        <v>1212</v>
      </c>
      <c r="G515" s="16" t="s">
        <v>935</v>
      </c>
      <c r="H515" s="15" t="s">
        <v>1286</v>
      </c>
    </row>
    <row r="516" spans="1:12" ht="27">
      <c r="A516" s="3"/>
      <c r="B516" s="3" t="s">
        <v>3</v>
      </c>
      <c r="C516" s="15" t="s">
        <v>282</v>
      </c>
      <c r="D516" s="15" t="s">
        <v>117</v>
      </c>
      <c r="E516" s="15" t="s">
        <v>1214</v>
      </c>
      <c r="F516" s="15" t="s">
        <v>1212</v>
      </c>
      <c r="G516" s="16" t="s">
        <v>940</v>
      </c>
      <c r="H516" s="20" t="s">
        <v>1287</v>
      </c>
      <c r="J516" s="4">
        <v>834545</v>
      </c>
      <c r="L516" s="13" t="str">
        <f t="shared" ref="L516:L517" si="112">HYPERLINK("http://klibs1.kj.yamagata-u.ac.jp/mylimedio/search/search.do?keyword=%23ID%3D"&amp;J516,"OPAC")</f>
        <v>OPAC</v>
      </c>
    </row>
    <row r="517" spans="1:12">
      <c r="A517" s="3"/>
      <c r="B517" s="3" t="s">
        <v>3</v>
      </c>
      <c r="C517" s="15" t="s">
        <v>282</v>
      </c>
      <c r="D517" s="15" t="s">
        <v>117</v>
      </c>
      <c r="E517" s="15" t="s">
        <v>1214</v>
      </c>
      <c r="F517" s="15" t="s">
        <v>1212</v>
      </c>
      <c r="G517" s="16" t="s">
        <v>941</v>
      </c>
      <c r="H517" s="20" t="s">
        <v>1287</v>
      </c>
      <c r="J517" s="4">
        <v>159855</v>
      </c>
      <c r="L517" s="13" t="str">
        <f t="shared" si="112"/>
        <v>OPAC</v>
      </c>
    </row>
    <row r="518" spans="1:12" ht="27">
      <c r="A518" s="3"/>
      <c r="B518" s="3" t="s">
        <v>3</v>
      </c>
      <c r="C518" s="15" t="s">
        <v>282</v>
      </c>
      <c r="D518" s="15" t="s">
        <v>117</v>
      </c>
      <c r="E518" s="15" t="s">
        <v>1214</v>
      </c>
      <c r="F518" s="15" t="s">
        <v>1212</v>
      </c>
      <c r="G518" s="16" t="s">
        <v>936</v>
      </c>
      <c r="H518" s="15" t="s">
        <v>1286</v>
      </c>
    </row>
    <row r="519" spans="1:12" ht="27">
      <c r="A519" s="3"/>
      <c r="B519" s="3" t="s">
        <v>3</v>
      </c>
      <c r="C519" s="15" t="s">
        <v>283</v>
      </c>
      <c r="D519" s="15" t="s">
        <v>284</v>
      </c>
      <c r="E519" s="15" t="s">
        <v>1218</v>
      </c>
      <c r="F519" s="15" t="s">
        <v>1210</v>
      </c>
      <c r="G519" s="16" t="s">
        <v>942</v>
      </c>
      <c r="H519" s="20" t="s">
        <v>1287</v>
      </c>
      <c r="I519" s="4" t="s">
        <v>1200</v>
      </c>
      <c r="J519" s="4">
        <v>224144</v>
      </c>
      <c r="K519" s="4" t="s">
        <v>1200</v>
      </c>
      <c r="L519" s="13" t="str">
        <f t="shared" ref="L519:L520" si="113">HYPERLINK("http://klibs1.kj.yamagata-u.ac.jp/mylimedio/search/search.do?keyword=%23ID%3D"&amp;J519,"OPAC")</f>
        <v>OPAC</v>
      </c>
    </row>
    <row r="520" spans="1:12" ht="27">
      <c r="A520" s="3"/>
      <c r="B520" s="3" t="s">
        <v>3</v>
      </c>
      <c r="C520" s="15" t="s">
        <v>283</v>
      </c>
      <c r="D520" s="15" t="s">
        <v>284</v>
      </c>
      <c r="E520" s="15" t="s">
        <v>1218</v>
      </c>
      <c r="F520" s="15" t="s">
        <v>1210</v>
      </c>
      <c r="G520" s="16" t="s">
        <v>943</v>
      </c>
      <c r="H520" s="20" t="s">
        <v>1287</v>
      </c>
      <c r="I520" s="4" t="s">
        <v>1200</v>
      </c>
      <c r="J520" s="4">
        <v>796456</v>
      </c>
      <c r="K520" s="4" t="s">
        <v>1200</v>
      </c>
      <c r="L520" s="13" t="str">
        <f t="shared" si="113"/>
        <v>OPAC</v>
      </c>
    </row>
    <row r="521" spans="1:12" ht="27">
      <c r="A521" s="3"/>
      <c r="B521" s="3" t="s">
        <v>3</v>
      </c>
      <c r="C521" s="15" t="s">
        <v>285</v>
      </c>
      <c r="D521" s="15" t="s">
        <v>286</v>
      </c>
      <c r="E521" s="15" t="s">
        <v>1216</v>
      </c>
      <c r="F521" s="15" t="s">
        <v>1210</v>
      </c>
      <c r="G521" s="16" t="s">
        <v>944</v>
      </c>
      <c r="H521" s="20" t="s">
        <v>1287</v>
      </c>
      <c r="J521" s="4">
        <v>861517</v>
      </c>
      <c r="K521" s="4">
        <v>7</v>
      </c>
      <c r="L521" s="13" t="str">
        <f>HYPERLINK("http://klibs1.kj.yamagata-u.ac.jp/mylimedio/search/search.do?keyword=%23ID%3D"&amp;J521,"工学部図書館に所蔵あり")</f>
        <v>工学部図書館に所蔵あり</v>
      </c>
    </row>
    <row r="522" spans="1:12" ht="27">
      <c r="A522" s="3"/>
      <c r="B522" s="3" t="s">
        <v>3</v>
      </c>
      <c r="C522" s="15" t="s">
        <v>285</v>
      </c>
      <c r="D522" s="15" t="s">
        <v>286</v>
      </c>
      <c r="E522" s="15" t="s">
        <v>1216</v>
      </c>
      <c r="F522" s="15" t="s">
        <v>1210</v>
      </c>
      <c r="G522" s="16" t="s">
        <v>945</v>
      </c>
      <c r="H522" s="20" t="s">
        <v>1287</v>
      </c>
      <c r="J522" s="4">
        <v>750655</v>
      </c>
      <c r="L522" s="13" t="str">
        <f t="shared" ref="L522:L526" si="114">HYPERLINK("http://klibs1.kj.yamagata-u.ac.jp/mylimedio/search/search.do?keyword=%23ID%3D"&amp;J522,"OPAC")</f>
        <v>OPAC</v>
      </c>
    </row>
    <row r="523" spans="1:12" ht="27">
      <c r="A523" s="3"/>
      <c r="B523" s="3" t="s">
        <v>3</v>
      </c>
      <c r="C523" s="15" t="s">
        <v>285</v>
      </c>
      <c r="D523" s="15" t="s">
        <v>286</v>
      </c>
      <c r="E523" s="15" t="s">
        <v>1216</v>
      </c>
      <c r="F523" s="15" t="s">
        <v>1210</v>
      </c>
      <c r="G523" s="16" t="s">
        <v>946</v>
      </c>
      <c r="H523" s="20" t="s">
        <v>1287</v>
      </c>
      <c r="J523" s="4">
        <v>868954</v>
      </c>
      <c r="L523" s="13" t="str">
        <f t="shared" si="114"/>
        <v>OPAC</v>
      </c>
    </row>
    <row r="524" spans="1:12">
      <c r="A524" s="3"/>
      <c r="B524" s="3" t="s">
        <v>3</v>
      </c>
      <c r="C524" s="15" t="s">
        <v>287</v>
      </c>
      <c r="D524" s="15" t="s">
        <v>284</v>
      </c>
      <c r="E524" s="15" t="s">
        <v>1214</v>
      </c>
      <c r="F524" s="15" t="s">
        <v>1210</v>
      </c>
      <c r="G524" s="16" t="s">
        <v>528</v>
      </c>
      <c r="H524" s="20" t="s">
        <v>1287</v>
      </c>
      <c r="J524" s="4">
        <v>203370</v>
      </c>
      <c r="L524" s="13" t="str">
        <f t="shared" si="114"/>
        <v>OPAC</v>
      </c>
    </row>
    <row r="525" spans="1:12" ht="27">
      <c r="A525" s="3"/>
      <c r="B525" s="3" t="s">
        <v>3</v>
      </c>
      <c r="C525" s="15" t="s">
        <v>288</v>
      </c>
      <c r="D525" s="15" t="s">
        <v>284</v>
      </c>
      <c r="E525" s="15" t="s">
        <v>1214</v>
      </c>
      <c r="F525" s="15" t="s">
        <v>1212</v>
      </c>
      <c r="G525" s="16" t="s">
        <v>947</v>
      </c>
      <c r="H525" s="20" t="s">
        <v>1287</v>
      </c>
      <c r="J525" s="4">
        <v>873994</v>
      </c>
      <c r="L525" s="13" t="str">
        <f t="shared" si="114"/>
        <v>OPAC</v>
      </c>
    </row>
    <row r="526" spans="1:12">
      <c r="A526" s="3"/>
      <c r="B526" s="3" t="s">
        <v>3</v>
      </c>
      <c r="C526" s="15" t="s">
        <v>288</v>
      </c>
      <c r="D526" s="15" t="s">
        <v>284</v>
      </c>
      <c r="E526" s="15" t="s">
        <v>1214</v>
      </c>
      <c r="F526" s="15" t="s">
        <v>1212</v>
      </c>
      <c r="G526" s="16" t="s">
        <v>948</v>
      </c>
      <c r="H526" s="20" t="s">
        <v>1287</v>
      </c>
      <c r="I526" s="4" t="s">
        <v>1200</v>
      </c>
      <c r="J526" s="4">
        <v>737483</v>
      </c>
      <c r="K526" s="4" t="s">
        <v>1200</v>
      </c>
      <c r="L526" s="13" t="str">
        <f t="shared" si="114"/>
        <v>OPAC</v>
      </c>
    </row>
    <row r="527" spans="1:12">
      <c r="A527" s="3"/>
      <c r="B527" s="3" t="s">
        <v>3</v>
      </c>
      <c r="C527" s="15" t="s">
        <v>289</v>
      </c>
      <c r="D527" s="15" t="s">
        <v>290</v>
      </c>
      <c r="E527" s="15" t="s">
        <v>1214</v>
      </c>
      <c r="F527" s="15" t="s">
        <v>1210</v>
      </c>
      <c r="G527" s="16" t="s">
        <v>949</v>
      </c>
      <c r="H527" s="20" t="s">
        <v>1287</v>
      </c>
      <c r="I527" s="4" t="s">
        <v>1241</v>
      </c>
      <c r="J527" s="4" t="s">
        <v>1200</v>
      </c>
      <c r="K527" s="4" t="s">
        <v>1200</v>
      </c>
      <c r="L527" s="13" t="str">
        <f>HYPERLINK(I527,"本文へのリンク")</f>
        <v>本文へのリンク</v>
      </c>
    </row>
    <row r="528" spans="1:12">
      <c r="A528" s="3"/>
      <c r="B528" s="3" t="s">
        <v>3</v>
      </c>
      <c r="C528" s="15" t="s">
        <v>289</v>
      </c>
      <c r="D528" s="15" t="s">
        <v>290</v>
      </c>
      <c r="E528" s="15" t="s">
        <v>1214</v>
      </c>
      <c r="F528" s="15" t="s">
        <v>1210</v>
      </c>
      <c r="G528" s="16" t="s">
        <v>950</v>
      </c>
      <c r="H528" s="20" t="s">
        <v>1287</v>
      </c>
      <c r="I528" s="4" t="s">
        <v>1200</v>
      </c>
      <c r="J528" s="4">
        <v>736555</v>
      </c>
      <c r="K528" s="4" t="s">
        <v>1200</v>
      </c>
      <c r="L528" s="13" t="str">
        <f t="shared" ref="L528" si="115">HYPERLINK("http://klibs1.kj.yamagata-u.ac.jp/mylimedio/search/search.do?keyword=%23ID%3D"&amp;J528,"OPAC")</f>
        <v>OPAC</v>
      </c>
    </row>
    <row r="529" spans="1:12">
      <c r="A529" s="3"/>
      <c r="B529" s="3" t="s">
        <v>3</v>
      </c>
      <c r="C529" s="15" t="s">
        <v>291</v>
      </c>
      <c r="D529" s="15" t="s">
        <v>54</v>
      </c>
      <c r="E529" s="15" t="s">
        <v>1214</v>
      </c>
      <c r="F529" s="15" t="s">
        <v>1212</v>
      </c>
      <c r="G529" s="16" t="s">
        <v>951</v>
      </c>
      <c r="H529" s="20" t="s">
        <v>1287</v>
      </c>
      <c r="I529" s="4" t="s">
        <v>1241</v>
      </c>
      <c r="L529" s="13" t="str">
        <f t="shared" ref="L529:L530" si="116">HYPERLINK(I529,"本文へのリンク")</f>
        <v>本文へのリンク</v>
      </c>
    </row>
    <row r="530" spans="1:12">
      <c r="A530" s="3"/>
      <c r="B530" s="3" t="s">
        <v>3</v>
      </c>
      <c r="C530" s="15" t="s">
        <v>291</v>
      </c>
      <c r="D530" s="15" t="s">
        <v>54</v>
      </c>
      <c r="E530" s="15" t="s">
        <v>1214</v>
      </c>
      <c r="F530" s="15" t="s">
        <v>1212</v>
      </c>
      <c r="G530" s="16" t="s">
        <v>952</v>
      </c>
      <c r="H530" s="20" t="s">
        <v>1287</v>
      </c>
      <c r="I530" s="4" t="s">
        <v>1208</v>
      </c>
      <c r="L530" s="13" t="str">
        <f t="shared" si="116"/>
        <v>本文へのリンク</v>
      </c>
    </row>
    <row r="531" spans="1:12">
      <c r="A531" s="3"/>
      <c r="B531" s="3" t="s">
        <v>3</v>
      </c>
      <c r="C531" s="15" t="s">
        <v>292</v>
      </c>
      <c r="D531" s="15" t="s">
        <v>293</v>
      </c>
      <c r="E531" s="15" t="s">
        <v>1214</v>
      </c>
      <c r="F531" s="15" t="s">
        <v>1210</v>
      </c>
      <c r="G531" s="16" t="s">
        <v>953</v>
      </c>
      <c r="H531" s="20" t="s">
        <v>1287</v>
      </c>
      <c r="J531" s="4">
        <v>764194</v>
      </c>
      <c r="L531" s="13" t="str">
        <f t="shared" ref="L531:L532" si="117">HYPERLINK("http://klibs1.kj.yamagata-u.ac.jp/mylimedio/search/search.do?keyword=%23ID%3D"&amp;J531,"OPAC")</f>
        <v>OPAC</v>
      </c>
    </row>
    <row r="532" spans="1:12">
      <c r="A532" s="3"/>
      <c r="B532" s="3" t="s">
        <v>3</v>
      </c>
      <c r="C532" s="15" t="s">
        <v>292</v>
      </c>
      <c r="D532" s="15" t="s">
        <v>293</v>
      </c>
      <c r="E532" s="15" t="s">
        <v>1214</v>
      </c>
      <c r="F532" s="15" t="s">
        <v>1210</v>
      </c>
      <c r="G532" s="16" t="s">
        <v>954</v>
      </c>
      <c r="H532" s="20" t="s">
        <v>1287</v>
      </c>
      <c r="J532" s="4">
        <v>764195</v>
      </c>
      <c r="L532" s="13" t="str">
        <f t="shared" si="117"/>
        <v>OPAC</v>
      </c>
    </row>
    <row r="533" spans="1:12">
      <c r="A533" s="3"/>
      <c r="B533" s="3" t="s">
        <v>3</v>
      </c>
      <c r="C533" s="15" t="s">
        <v>292</v>
      </c>
      <c r="D533" s="15" t="s">
        <v>293</v>
      </c>
      <c r="E533" s="15" t="s">
        <v>1214</v>
      </c>
      <c r="F533" s="15" t="s">
        <v>1210</v>
      </c>
      <c r="G533" s="16" t="s">
        <v>955</v>
      </c>
      <c r="H533" s="20" t="s">
        <v>1287</v>
      </c>
      <c r="J533" s="4">
        <v>842785</v>
      </c>
      <c r="K533" s="4">
        <v>7</v>
      </c>
      <c r="L533" s="13" t="str">
        <f t="shared" ref="L533:L536" si="118">HYPERLINK("http://klibs1.kj.yamagata-u.ac.jp/mylimedio/search/search.do?keyword=%23ID%3D"&amp;J533,"工学部図書館に所蔵あり")</f>
        <v>工学部図書館に所蔵あり</v>
      </c>
    </row>
    <row r="534" spans="1:12">
      <c r="A534" s="3"/>
      <c r="B534" s="3" t="s">
        <v>3</v>
      </c>
      <c r="C534" s="15" t="s">
        <v>292</v>
      </c>
      <c r="D534" s="15" t="s">
        <v>293</v>
      </c>
      <c r="E534" s="15" t="s">
        <v>1214</v>
      </c>
      <c r="F534" s="15" t="s">
        <v>1210</v>
      </c>
      <c r="G534" s="16" t="s">
        <v>1257</v>
      </c>
      <c r="H534" s="20" t="s">
        <v>1287</v>
      </c>
      <c r="J534" s="4">
        <v>843176</v>
      </c>
      <c r="K534" s="4">
        <v>7</v>
      </c>
      <c r="L534" s="13" t="str">
        <f t="shared" si="118"/>
        <v>工学部図書館に所蔵あり</v>
      </c>
    </row>
    <row r="535" spans="1:12">
      <c r="A535" s="3"/>
      <c r="B535" s="3" t="s">
        <v>3</v>
      </c>
      <c r="C535" s="15" t="s">
        <v>292</v>
      </c>
      <c r="D535" s="15" t="s">
        <v>293</v>
      </c>
      <c r="E535" s="15" t="s">
        <v>1214</v>
      </c>
      <c r="F535" s="15" t="s">
        <v>1210</v>
      </c>
      <c r="G535" s="16" t="s">
        <v>1258</v>
      </c>
      <c r="H535" s="20" t="s">
        <v>1287</v>
      </c>
      <c r="J535" s="4">
        <v>842786</v>
      </c>
      <c r="K535" s="4">
        <v>7</v>
      </c>
      <c r="L535" s="13" t="str">
        <f t="shared" si="118"/>
        <v>工学部図書館に所蔵あり</v>
      </c>
    </row>
    <row r="536" spans="1:12" ht="27">
      <c r="A536" s="3"/>
      <c r="B536" s="3" t="s">
        <v>3</v>
      </c>
      <c r="C536" s="15" t="s">
        <v>294</v>
      </c>
      <c r="D536" s="15" t="s">
        <v>293</v>
      </c>
      <c r="E536" s="15" t="s">
        <v>1214</v>
      </c>
      <c r="F536" s="15" t="s">
        <v>1212</v>
      </c>
      <c r="G536" s="16" t="s">
        <v>529</v>
      </c>
      <c r="H536" s="20" t="s">
        <v>1287</v>
      </c>
      <c r="J536" s="4">
        <v>751223</v>
      </c>
      <c r="K536" s="4">
        <v>7</v>
      </c>
      <c r="L536" s="13" t="str">
        <f t="shared" si="118"/>
        <v>工学部図書館に所蔵あり</v>
      </c>
    </row>
    <row r="537" spans="1:12">
      <c r="A537" s="3"/>
      <c r="B537" s="3" t="s">
        <v>3</v>
      </c>
      <c r="C537" s="15" t="s">
        <v>295</v>
      </c>
      <c r="D537" s="15" t="s">
        <v>296</v>
      </c>
      <c r="E537" s="15" t="s">
        <v>1214</v>
      </c>
      <c r="F537" s="15" t="s">
        <v>1212</v>
      </c>
      <c r="G537" s="16" t="s">
        <v>530</v>
      </c>
      <c r="H537" s="20" t="s">
        <v>1287</v>
      </c>
      <c r="I537" s="4" t="s">
        <v>1200</v>
      </c>
      <c r="J537" s="4">
        <v>154566</v>
      </c>
      <c r="K537" s="4" t="s">
        <v>1200</v>
      </c>
      <c r="L537" s="13" t="str">
        <f t="shared" ref="L537:L545" si="119">HYPERLINK("http://klibs1.kj.yamagata-u.ac.jp/mylimedio/search/search.do?keyword=%23ID%3D"&amp;J537,"OPAC")</f>
        <v>OPAC</v>
      </c>
    </row>
    <row r="538" spans="1:12">
      <c r="A538" s="3"/>
      <c r="B538" s="3" t="s">
        <v>3</v>
      </c>
      <c r="C538" s="15" t="s">
        <v>297</v>
      </c>
      <c r="D538" s="15" t="s">
        <v>298</v>
      </c>
      <c r="E538" s="15" t="s">
        <v>1214</v>
      </c>
      <c r="F538" s="15" t="s">
        <v>1212</v>
      </c>
      <c r="G538" s="16" t="s">
        <v>531</v>
      </c>
      <c r="H538" s="20" t="s">
        <v>1287</v>
      </c>
      <c r="I538" s="4" t="s">
        <v>1200</v>
      </c>
      <c r="J538" s="4">
        <v>142058</v>
      </c>
      <c r="K538" s="4" t="s">
        <v>1200</v>
      </c>
      <c r="L538" s="13" t="str">
        <f t="shared" si="119"/>
        <v>OPAC</v>
      </c>
    </row>
    <row r="539" spans="1:12" ht="27">
      <c r="A539" s="3"/>
      <c r="B539" s="3" t="s">
        <v>3</v>
      </c>
      <c r="C539" s="15" t="s">
        <v>299</v>
      </c>
      <c r="D539" s="15" t="s">
        <v>300</v>
      </c>
      <c r="E539" s="15" t="s">
        <v>1218</v>
      </c>
      <c r="F539" s="15" t="s">
        <v>1212</v>
      </c>
      <c r="G539" s="16" t="s">
        <v>532</v>
      </c>
      <c r="H539" s="20" t="s">
        <v>1287</v>
      </c>
      <c r="J539" s="4">
        <v>854563</v>
      </c>
      <c r="L539" s="13" t="str">
        <f t="shared" si="119"/>
        <v>OPAC</v>
      </c>
    </row>
    <row r="540" spans="1:12" ht="27">
      <c r="A540" s="3"/>
      <c r="B540" s="3" t="s">
        <v>3</v>
      </c>
      <c r="C540" s="15" t="s">
        <v>301</v>
      </c>
      <c r="D540" s="15" t="s">
        <v>300</v>
      </c>
      <c r="E540" s="15" t="s">
        <v>1214</v>
      </c>
      <c r="F540" s="15" t="s">
        <v>1210</v>
      </c>
      <c r="G540" s="16" t="s">
        <v>956</v>
      </c>
      <c r="H540" s="20" t="s">
        <v>1287</v>
      </c>
      <c r="J540" s="4">
        <v>784681</v>
      </c>
      <c r="L540" s="13" t="str">
        <f t="shared" si="119"/>
        <v>OPAC</v>
      </c>
    </row>
    <row r="541" spans="1:12">
      <c r="A541" s="3"/>
      <c r="B541" s="3" t="s">
        <v>3</v>
      </c>
      <c r="C541" s="15" t="s">
        <v>301</v>
      </c>
      <c r="D541" s="15" t="s">
        <v>300</v>
      </c>
      <c r="E541" s="15" t="s">
        <v>1214</v>
      </c>
      <c r="F541" s="15" t="s">
        <v>1210</v>
      </c>
      <c r="G541" s="16" t="s">
        <v>532</v>
      </c>
      <c r="H541" s="20" t="s">
        <v>1287</v>
      </c>
      <c r="J541" s="4">
        <v>854563</v>
      </c>
      <c r="L541" s="13" t="str">
        <f t="shared" si="119"/>
        <v>OPAC</v>
      </c>
    </row>
    <row r="542" spans="1:12" ht="27">
      <c r="A542" s="3"/>
      <c r="B542" s="3" t="s">
        <v>3</v>
      </c>
      <c r="C542" s="15" t="s">
        <v>301</v>
      </c>
      <c r="D542" s="15" t="s">
        <v>300</v>
      </c>
      <c r="E542" s="15" t="s">
        <v>1214</v>
      </c>
      <c r="F542" s="15" t="s">
        <v>1210</v>
      </c>
      <c r="G542" s="16" t="s">
        <v>957</v>
      </c>
      <c r="H542" s="20" t="s">
        <v>1287</v>
      </c>
      <c r="J542" s="4">
        <v>281578</v>
      </c>
      <c r="L542" s="13" t="str">
        <f t="shared" si="119"/>
        <v>OPAC</v>
      </c>
    </row>
    <row r="543" spans="1:12">
      <c r="A543" s="3"/>
      <c r="B543" s="3" t="s">
        <v>3</v>
      </c>
      <c r="C543" s="15" t="s">
        <v>302</v>
      </c>
      <c r="D543" s="15" t="s">
        <v>300</v>
      </c>
      <c r="E543" s="15" t="s">
        <v>1214</v>
      </c>
      <c r="F543" s="15" t="s">
        <v>1210</v>
      </c>
      <c r="G543" s="16" t="s">
        <v>958</v>
      </c>
      <c r="H543" s="20" t="s">
        <v>1287</v>
      </c>
      <c r="J543" s="4">
        <v>331906</v>
      </c>
      <c r="L543" s="13" t="str">
        <f t="shared" si="119"/>
        <v>OPAC</v>
      </c>
    </row>
    <row r="544" spans="1:12" ht="27">
      <c r="A544" s="3"/>
      <c r="B544" s="3" t="s">
        <v>3</v>
      </c>
      <c r="C544" s="15" t="s">
        <v>302</v>
      </c>
      <c r="D544" s="15" t="s">
        <v>300</v>
      </c>
      <c r="E544" s="15" t="s">
        <v>1214</v>
      </c>
      <c r="F544" s="15" t="s">
        <v>1210</v>
      </c>
      <c r="G544" s="16" t="s">
        <v>959</v>
      </c>
      <c r="H544" s="20" t="s">
        <v>1287</v>
      </c>
      <c r="J544" s="4">
        <v>844895</v>
      </c>
      <c r="L544" s="13" t="str">
        <f t="shared" si="119"/>
        <v>OPAC</v>
      </c>
    </row>
    <row r="545" spans="1:12" ht="27">
      <c r="A545" s="3"/>
      <c r="B545" s="3" t="s">
        <v>3</v>
      </c>
      <c r="C545" s="15" t="s">
        <v>302</v>
      </c>
      <c r="D545" s="15" t="s">
        <v>300</v>
      </c>
      <c r="E545" s="15" t="s">
        <v>1214</v>
      </c>
      <c r="F545" s="15" t="s">
        <v>1210</v>
      </c>
      <c r="G545" s="16" t="s">
        <v>960</v>
      </c>
      <c r="H545" s="20" t="s">
        <v>1287</v>
      </c>
      <c r="J545" s="4">
        <v>765243</v>
      </c>
      <c r="L545" s="13" t="str">
        <f t="shared" si="119"/>
        <v>OPAC</v>
      </c>
    </row>
    <row r="546" spans="1:12">
      <c r="A546" s="3"/>
      <c r="B546" s="3" t="s">
        <v>3</v>
      </c>
      <c r="C546" s="15" t="s">
        <v>303</v>
      </c>
      <c r="D546" s="15" t="s">
        <v>44</v>
      </c>
      <c r="E546" s="15" t="s">
        <v>1214</v>
      </c>
      <c r="F546" s="15" t="s">
        <v>1210</v>
      </c>
      <c r="G546" s="16" t="s">
        <v>961</v>
      </c>
      <c r="H546" s="20" t="s">
        <v>1287</v>
      </c>
      <c r="I546" s="4" t="s">
        <v>1207</v>
      </c>
      <c r="L546" s="13" t="str">
        <f t="shared" ref="L546:L547" si="120">HYPERLINK(I546,"本文へのリンク")</f>
        <v>本文へのリンク</v>
      </c>
    </row>
    <row r="547" spans="1:12" ht="27">
      <c r="A547" s="3"/>
      <c r="B547" s="3" t="s">
        <v>3</v>
      </c>
      <c r="C547" s="15" t="s">
        <v>303</v>
      </c>
      <c r="D547" s="15" t="s">
        <v>44</v>
      </c>
      <c r="E547" s="15" t="s">
        <v>1214</v>
      </c>
      <c r="F547" s="15" t="s">
        <v>1210</v>
      </c>
      <c r="G547" s="16" t="s">
        <v>962</v>
      </c>
      <c r="H547" s="20" t="s">
        <v>1287</v>
      </c>
      <c r="I547" s="4" t="s">
        <v>1208</v>
      </c>
      <c r="L547" s="13" t="str">
        <f t="shared" si="120"/>
        <v>本文へのリンク</v>
      </c>
    </row>
    <row r="548" spans="1:12" ht="27">
      <c r="A548" s="3"/>
      <c r="B548" s="3" t="s">
        <v>3</v>
      </c>
      <c r="C548" s="15" t="s">
        <v>303</v>
      </c>
      <c r="D548" s="15" t="s">
        <v>44</v>
      </c>
      <c r="E548" s="15" t="s">
        <v>1214</v>
      </c>
      <c r="F548" s="15" t="s">
        <v>1210</v>
      </c>
      <c r="G548" s="16" t="s">
        <v>963</v>
      </c>
      <c r="H548" s="20" t="s">
        <v>1287</v>
      </c>
      <c r="J548" s="4">
        <v>844847</v>
      </c>
      <c r="L548" s="13" t="str">
        <f t="shared" ref="L548" si="121">HYPERLINK("http://klibs1.kj.yamagata-u.ac.jp/mylimedio/search/search.do?keyword=%23ID%3D"&amp;J548,"OPAC")</f>
        <v>OPAC</v>
      </c>
    </row>
    <row r="549" spans="1:12" ht="40.5">
      <c r="A549" s="3"/>
      <c r="B549" s="3" t="s">
        <v>3</v>
      </c>
      <c r="C549" s="15" t="s">
        <v>304</v>
      </c>
      <c r="D549" s="15" t="s">
        <v>305</v>
      </c>
      <c r="E549" s="15" t="s">
        <v>1214</v>
      </c>
      <c r="F549" s="15" t="s">
        <v>1212</v>
      </c>
      <c r="G549" s="16" t="s">
        <v>964</v>
      </c>
      <c r="H549" s="20" t="s">
        <v>1287</v>
      </c>
      <c r="I549" s="4" t="s">
        <v>1207</v>
      </c>
      <c r="L549" s="13" t="str">
        <f t="shared" ref="L549:L550" si="122">HYPERLINK(I549,"本文へのリンク")</f>
        <v>本文へのリンク</v>
      </c>
    </row>
    <row r="550" spans="1:12" ht="40.5">
      <c r="A550" s="3"/>
      <c r="B550" s="3" t="s">
        <v>3</v>
      </c>
      <c r="C550" s="15" t="s">
        <v>304</v>
      </c>
      <c r="D550" s="15" t="s">
        <v>305</v>
      </c>
      <c r="E550" s="15" t="s">
        <v>1214</v>
      </c>
      <c r="F550" s="15" t="s">
        <v>1212</v>
      </c>
      <c r="G550" s="16" t="s">
        <v>965</v>
      </c>
      <c r="H550" s="20" t="s">
        <v>1287</v>
      </c>
      <c r="I550" s="4" t="s">
        <v>1208</v>
      </c>
      <c r="L550" s="13" t="str">
        <f t="shared" si="122"/>
        <v>本文へのリンク</v>
      </c>
    </row>
    <row r="551" spans="1:12" ht="27">
      <c r="A551" s="3"/>
      <c r="B551" s="3" t="s">
        <v>3</v>
      </c>
      <c r="C551" s="15" t="s">
        <v>306</v>
      </c>
      <c r="D551" s="15" t="s">
        <v>126</v>
      </c>
      <c r="E551" s="15" t="s">
        <v>1214</v>
      </c>
      <c r="F551" s="15" t="s">
        <v>1210</v>
      </c>
      <c r="G551" s="16" t="s">
        <v>533</v>
      </c>
      <c r="H551" s="20" t="s">
        <v>1287</v>
      </c>
      <c r="J551" s="4">
        <v>130461</v>
      </c>
      <c r="L551" s="13" t="str">
        <f t="shared" ref="L551:L557" si="123">HYPERLINK("http://klibs1.kj.yamagata-u.ac.jp/mylimedio/search/search.do?keyword=%23ID%3D"&amp;J551,"OPAC")</f>
        <v>OPAC</v>
      </c>
    </row>
    <row r="552" spans="1:12" ht="27">
      <c r="A552" s="3"/>
      <c r="B552" s="3" t="s">
        <v>3</v>
      </c>
      <c r="C552" s="15" t="s">
        <v>307</v>
      </c>
      <c r="D552" s="15" t="s">
        <v>126</v>
      </c>
      <c r="E552" s="15" t="s">
        <v>1214</v>
      </c>
      <c r="F552" s="15" t="s">
        <v>1212</v>
      </c>
      <c r="G552" s="16" t="s">
        <v>534</v>
      </c>
      <c r="H552" s="20" t="s">
        <v>1287</v>
      </c>
      <c r="J552" s="4">
        <v>345863</v>
      </c>
      <c r="L552" s="13" t="str">
        <f t="shared" si="123"/>
        <v>OPAC</v>
      </c>
    </row>
    <row r="553" spans="1:12">
      <c r="A553" s="3"/>
      <c r="B553" s="3" t="s">
        <v>3</v>
      </c>
      <c r="C553" s="15" t="s">
        <v>308</v>
      </c>
      <c r="D553" s="15" t="s">
        <v>37</v>
      </c>
      <c r="E553" s="15" t="s">
        <v>1216</v>
      </c>
      <c r="F553" s="15" t="s">
        <v>1212</v>
      </c>
      <c r="G553" s="16" t="s">
        <v>504</v>
      </c>
      <c r="H553" s="20" t="s">
        <v>1287</v>
      </c>
      <c r="I553" s="4" t="s">
        <v>1200</v>
      </c>
      <c r="J553" s="4">
        <v>855676</v>
      </c>
      <c r="K553" s="4" t="s">
        <v>1200</v>
      </c>
      <c r="L553" s="13" t="str">
        <f t="shared" si="123"/>
        <v>OPAC</v>
      </c>
    </row>
    <row r="554" spans="1:12" ht="27">
      <c r="A554" s="3"/>
      <c r="B554" s="3" t="s">
        <v>3</v>
      </c>
      <c r="C554" s="15" t="s">
        <v>309</v>
      </c>
      <c r="D554" s="15" t="s">
        <v>120</v>
      </c>
      <c r="E554" s="15" t="s">
        <v>1214</v>
      </c>
      <c r="F554" s="15" t="s">
        <v>1210</v>
      </c>
      <c r="G554" s="16" t="s">
        <v>535</v>
      </c>
      <c r="H554" s="20" t="s">
        <v>1287</v>
      </c>
      <c r="J554" s="4">
        <v>844847</v>
      </c>
      <c r="L554" s="13" t="str">
        <f t="shared" si="123"/>
        <v>OPAC</v>
      </c>
    </row>
    <row r="555" spans="1:12" ht="27">
      <c r="A555" s="3"/>
      <c r="B555" s="3" t="s">
        <v>3</v>
      </c>
      <c r="C555" s="15" t="s">
        <v>310</v>
      </c>
      <c r="D555" s="15" t="s">
        <v>115</v>
      </c>
      <c r="E555" s="15" t="s">
        <v>1214</v>
      </c>
      <c r="F555" s="15" t="s">
        <v>1212</v>
      </c>
      <c r="G555" s="16" t="s">
        <v>536</v>
      </c>
      <c r="H555" s="20" t="s">
        <v>1287</v>
      </c>
      <c r="J555" s="4">
        <v>879161</v>
      </c>
      <c r="L555" s="13" t="str">
        <f t="shared" si="123"/>
        <v>OPAC</v>
      </c>
    </row>
    <row r="556" spans="1:12">
      <c r="A556" s="3"/>
      <c r="B556" s="3" t="s">
        <v>3</v>
      </c>
      <c r="C556" s="15" t="s">
        <v>311</v>
      </c>
      <c r="D556" s="15" t="s">
        <v>312</v>
      </c>
      <c r="E556" s="15" t="s">
        <v>1214</v>
      </c>
      <c r="F556" s="15" t="s">
        <v>1212</v>
      </c>
      <c r="G556" s="16" t="s">
        <v>537</v>
      </c>
      <c r="H556" s="20" t="s">
        <v>1287</v>
      </c>
      <c r="J556" s="4">
        <v>845019</v>
      </c>
      <c r="L556" s="13" t="str">
        <f t="shared" si="123"/>
        <v>OPAC</v>
      </c>
    </row>
    <row r="557" spans="1:12" ht="27">
      <c r="A557" s="3"/>
      <c r="B557" s="3" t="s">
        <v>3</v>
      </c>
      <c r="C557" s="15" t="s">
        <v>130</v>
      </c>
      <c r="D557" s="15" t="s">
        <v>131</v>
      </c>
      <c r="E557" s="15" t="s">
        <v>1214</v>
      </c>
      <c r="F557" s="15" t="s">
        <v>1212</v>
      </c>
      <c r="G557" s="16" t="s">
        <v>500</v>
      </c>
      <c r="H557" s="20" t="s">
        <v>1287</v>
      </c>
      <c r="J557" s="4">
        <v>878879</v>
      </c>
      <c r="L557" s="13" t="str">
        <f t="shared" si="123"/>
        <v>OPAC</v>
      </c>
    </row>
    <row r="558" spans="1:12" ht="27">
      <c r="A558" s="3"/>
      <c r="B558" s="3" t="s">
        <v>3</v>
      </c>
      <c r="C558" s="15" t="s">
        <v>313</v>
      </c>
      <c r="D558" s="15" t="s">
        <v>37</v>
      </c>
      <c r="E558" s="15" t="s">
        <v>1214</v>
      </c>
      <c r="F558" s="15" t="s">
        <v>1210</v>
      </c>
      <c r="G558" s="16" t="s">
        <v>538</v>
      </c>
      <c r="H558" s="20" t="s">
        <v>1287</v>
      </c>
      <c r="I558" s="4" t="s">
        <v>1241</v>
      </c>
      <c r="J558" s="4" t="s">
        <v>1200</v>
      </c>
      <c r="K558" s="4" t="s">
        <v>1200</v>
      </c>
      <c r="L558" s="13" t="str">
        <f>HYPERLINK(I558,"本文へのリンク")</f>
        <v>本文へのリンク</v>
      </c>
    </row>
    <row r="559" spans="1:12">
      <c r="A559" s="3"/>
      <c r="B559" s="3" t="s">
        <v>3</v>
      </c>
      <c r="C559" s="15" t="s">
        <v>314</v>
      </c>
      <c r="D559" s="15" t="s">
        <v>5</v>
      </c>
      <c r="E559" s="15" t="s">
        <v>1216</v>
      </c>
      <c r="F559" s="15" t="s">
        <v>1210</v>
      </c>
      <c r="G559" s="16" t="s">
        <v>966</v>
      </c>
      <c r="H559" s="20" t="s">
        <v>1287</v>
      </c>
      <c r="I559" s="4" t="s">
        <v>1200</v>
      </c>
      <c r="J559" s="4">
        <v>854545</v>
      </c>
      <c r="K559" s="4" t="s">
        <v>1200</v>
      </c>
      <c r="L559" s="13" t="str">
        <f t="shared" ref="L559:L564" si="124">HYPERLINK("http://klibs1.kj.yamagata-u.ac.jp/mylimedio/search/search.do?keyword=%23ID%3D"&amp;J559,"OPAC")</f>
        <v>OPAC</v>
      </c>
    </row>
    <row r="560" spans="1:12">
      <c r="A560" s="3"/>
      <c r="B560" s="3" t="s">
        <v>3</v>
      </c>
      <c r="C560" s="15" t="s">
        <v>314</v>
      </c>
      <c r="D560" s="15" t="s">
        <v>5</v>
      </c>
      <c r="E560" s="15" t="s">
        <v>1216</v>
      </c>
      <c r="F560" s="15" t="s">
        <v>1210</v>
      </c>
      <c r="G560" s="16" t="s">
        <v>967</v>
      </c>
      <c r="H560" s="20" t="s">
        <v>1287</v>
      </c>
      <c r="I560" s="4" t="s">
        <v>1200</v>
      </c>
      <c r="J560" s="4">
        <v>734824</v>
      </c>
      <c r="K560" s="4" t="s">
        <v>1200</v>
      </c>
      <c r="L560" s="13" t="str">
        <f t="shared" si="124"/>
        <v>OPAC</v>
      </c>
    </row>
    <row r="561" spans="1:12">
      <c r="A561" s="3"/>
      <c r="B561" s="3" t="s">
        <v>3</v>
      </c>
      <c r="C561" s="15" t="s">
        <v>315</v>
      </c>
      <c r="D561" s="15" t="s">
        <v>159</v>
      </c>
      <c r="E561" s="15" t="s">
        <v>1214</v>
      </c>
      <c r="F561" s="15" t="s">
        <v>1210</v>
      </c>
      <c r="G561" s="16" t="s">
        <v>968</v>
      </c>
      <c r="H561" s="20" t="s">
        <v>1287</v>
      </c>
      <c r="I561" s="4" t="s">
        <v>1200</v>
      </c>
      <c r="J561" s="4">
        <v>738283</v>
      </c>
      <c r="K561" s="4" t="s">
        <v>1200</v>
      </c>
      <c r="L561" s="13" t="str">
        <f t="shared" si="124"/>
        <v>OPAC</v>
      </c>
    </row>
    <row r="562" spans="1:12">
      <c r="A562" s="3"/>
      <c r="B562" s="3" t="s">
        <v>3</v>
      </c>
      <c r="C562" s="15" t="s">
        <v>315</v>
      </c>
      <c r="D562" s="15" t="s">
        <v>159</v>
      </c>
      <c r="E562" s="15" t="s">
        <v>1214</v>
      </c>
      <c r="F562" s="15" t="s">
        <v>1210</v>
      </c>
      <c r="G562" s="16" t="s">
        <v>969</v>
      </c>
      <c r="H562" s="20" t="s">
        <v>1287</v>
      </c>
      <c r="J562" s="4">
        <v>845414</v>
      </c>
      <c r="L562" s="13" t="str">
        <f t="shared" si="124"/>
        <v>OPAC</v>
      </c>
    </row>
    <row r="563" spans="1:12">
      <c r="A563" s="3"/>
      <c r="B563" s="3" t="s">
        <v>3</v>
      </c>
      <c r="C563" s="15" t="s">
        <v>315</v>
      </c>
      <c r="D563" s="15" t="s">
        <v>159</v>
      </c>
      <c r="E563" s="15" t="s">
        <v>1214</v>
      </c>
      <c r="F563" s="15" t="s">
        <v>1210</v>
      </c>
      <c r="G563" s="16" t="s">
        <v>970</v>
      </c>
      <c r="H563" s="20" t="s">
        <v>1287</v>
      </c>
      <c r="I563" s="4" t="s">
        <v>1200</v>
      </c>
      <c r="J563" s="4">
        <v>779689</v>
      </c>
      <c r="K563" s="4" t="s">
        <v>1200</v>
      </c>
      <c r="L563" s="13" t="str">
        <f t="shared" si="124"/>
        <v>OPAC</v>
      </c>
    </row>
    <row r="564" spans="1:12">
      <c r="A564" s="3"/>
      <c r="B564" s="3" t="s">
        <v>3</v>
      </c>
      <c r="C564" s="15" t="s">
        <v>316</v>
      </c>
      <c r="D564" s="15" t="s">
        <v>72</v>
      </c>
      <c r="E564" s="15" t="s">
        <v>1216</v>
      </c>
      <c r="F564" s="15" t="s">
        <v>1210</v>
      </c>
      <c r="G564" s="16" t="s">
        <v>539</v>
      </c>
      <c r="H564" s="20" t="s">
        <v>1287</v>
      </c>
      <c r="J564" s="4">
        <v>879198</v>
      </c>
      <c r="L564" s="13" t="str">
        <f t="shared" si="124"/>
        <v>OPAC</v>
      </c>
    </row>
    <row r="565" spans="1:12" ht="27">
      <c r="A565" s="3"/>
      <c r="B565" s="3" t="s">
        <v>3</v>
      </c>
      <c r="C565" s="15" t="s">
        <v>317</v>
      </c>
      <c r="D565" s="15" t="s">
        <v>318</v>
      </c>
      <c r="E565" s="15" t="s">
        <v>1218</v>
      </c>
      <c r="F565" s="15" t="s">
        <v>1210</v>
      </c>
      <c r="G565" s="16" t="s">
        <v>1245</v>
      </c>
      <c r="H565" s="15" t="s">
        <v>1286</v>
      </c>
    </row>
    <row r="566" spans="1:12" ht="27">
      <c r="A566" s="3"/>
      <c r="B566" s="3" t="s">
        <v>3</v>
      </c>
      <c r="C566" s="15" t="s">
        <v>319</v>
      </c>
      <c r="D566" s="15" t="s">
        <v>178</v>
      </c>
      <c r="E566" s="15" t="s">
        <v>1218</v>
      </c>
      <c r="F566" s="15" t="s">
        <v>1212</v>
      </c>
      <c r="G566" s="16" t="s">
        <v>971</v>
      </c>
      <c r="H566" s="20" t="s">
        <v>1287</v>
      </c>
      <c r="I566" s="4" t="s">
        <v>1200</v>
      </c>
      <c r="J566" s="4">
        <v>779582</v>
      </c>
      <c r="K566" s="4" t="s">
        <v>1200</v>
      </c>
      <c r="L566" s="13" t="str">
        <f t="shared" ref="L566:L567" si="125">HYPERLINK("http://klibs1.kj.yamagata-u.ac.jp/mylimedio/search/search.do?keyword=%23ID%3D"&amp;J566,"OPAC")</f>
        <v>OPAC</v>
      </c>
    </row>
    <row r="567" spans="1:12" ht="27">
      <c r="A567" s="3"/>
      <c r="B567" s="3" t="s">
        <v>3</v>
      </c>
      <c r="C567" s="15" t="s">
        <v>319</v>
      </c>
      <c r="D567" s="15" t="s">
        <v>178</v>
      </c>
      <c r="E567" s="15" t="s">
        <v>1218</v>
      </c>
      <c r="F567" s="15" t="s">
        <v>1212</v>
      </c>
      <c r="G567" s="16" t="s">
        <v>972</v>
      </c>
      <c r="H567" s="20" t="s">
        <v>1287</v>
      </c>
      <c r="J567" s="4">
        <v>482382</v>
      </c>
      <c r="L567" s="13" t="str">
        <f t="shared" si="125"/>
        <v>OPAC</v>
      </c>
    </row>
    <row r="568" spans="1:12" ht="27">
      <c r="A568" s="3"/>
      <c r="B568" s="3" t="s">
        <v>3</v>
      </c>
      <c r="C568" s="15" t="s">
        <v>319</v>
      </c>
      <c r="D568" s="15" t="s">
        <v>178</v>
      </c>
      <c r="E568" s="15" t="s">
        <v>1218</v>
      </c>
      <c r="F568" s="15" t="s">
        <v>1212</v>
      </c>
      <c r="G568" s="16" t="s">
        <v>973</v>
      </c>
      <c r="H568" s="15" t="s">
        <v>1286</v>
      </c>
      <c r="I568" s="4" t="s">
        <v>1200</v>
      </c>
      <c r="J568" s="4" t="s">
        <v>1200</v>
      </c>
      <c r="K568" s="4" t="s">
        <v>1200</v>
      </c>
    </row>
    <row r="569" spans="1:12" ht="27">
      <c r="A569" s="3"/>
      <c r="B569" s="3" t="s">
        <v>3</v>
      </c>
      <c r="C569" s="15" t="s">
        <v>319</v>
      </c>
      <c r="D569" s="15" t="s">
        <v>178</v>
      </c>
      <c r="E569" s="15" t="s">
        <v>1218</v>
      </c>
      <c r="F569" s="15" t="s">
        <v>1212</v>
      </c>
      <c r="G569" s="16" t="s">
        <v>974</v>
      </c>
      <c r="H569" s="15" t="s">
        <v>1286</v>
      </c>
      <c r="I569" s="4" t="s">
        <v>1200</v>
      </c>
      <c r="J569" s="4" t="s">
        <v>1200</v>
      </c>
      <c r="K569" s="4" t="s">
        <v>1200</v>
      </c>
    </row>
    <row r="570" spans="1:12" ht="27">
      <c r="A570" s="3"/>
      <c r="B570" s="3" t="s">
        <v>3</v>
      </c>
      <c r="C570" s="15" t="s">
        <v>320</v>
      </c>
      <c r="D570" s="15" t="s">
        <v>152</v>
      </c>
      <c r="E570" s="15" t="s">
        <v>1218</v>
      </c>
      <c r="F570" s="15" t="s">
        <v>1210</v>
      </c>
      <c r="G570" s="16" t="s">
        <v>975</v>
      </c>
      <c r="H570" s="20" t="s">
        <v>1287</v>
      </c>
      <c r="I570" s="4" t="s">
        <v>1200</v>
      </c>
      <c r="J570" s="4">
        <v>482556</v>
      </c>
      <c r="K570" s="4" t="s">
        <v>1200</v>
      </c>
      <c r="L570" s="13" t="str">
        <f t="shared" ref="L570:L579" si="126">HYPERLINK("http://klibs1.kj.yamagata-u.ac.jp/mylimedio/search/search.do?keyword=%23ID%3D"&amp;J570,"OPAC")</f>
        <v>OPAC</v>
      </c>
    </row>
    <row r="571" spans="1:12" ht="27">
      <c r="A571" s="3"/>
      <c r="B571" s="3" t="s">
        <v>3</v>
      </c>
      <c r="C571" s="15" t="s">
        <v>320</v>
      </c>
      <c r="D571" s="15" t="s">
        <v>152</v>
      </c>
      <c r="E571" s="15" t="s">
        <v>1218</v>
      </c>
      <c r="F571" s="15" t="s">
        <v>1210</v>
      </c>
      <c r="G571" s="16" t="s">
        <v>976</v>
      </c>
      <c r="H571" s="20" t="s">
        <v>1287</v>
      </c>
      <c r="J571" s="4">
        <v>245871</v>
      </c>
      <c r="L571" s="13" t="str">
        <f t="shared" si="126"/>
        <v>OPAC</v>
      </c>
    </row>
    <row r="572" spans="1:12" ht="27">
      <c r="A572" s="3"/>
      <c r="B572" s="3" t="s">
        <v>3</v>
      </c>
      <c r="C572" s="15" t="s">
        <v>321</v>
      </c>
      <c r="D572" s="15" t="s">
        <v>152</v>
      </c>
      <c r="E572" s="15" t="s">
        <v>1218</v>
      </c>
      <c r="F572" s="15" t="s">
        <v>1212</v>
      </c>
      <c r="G572" s="16" t="s">
        <v>540</v>
      </c>
      <c r="H572" s="20" t="s">
        <v>1287</v>
      </c>
      <c r="J572" s="4">
        <v>475309</v>
      </c>
      <c r="L572" s="13" t="str">
        <f t="shared" si="126"/>
        <v>OPAC</v>
      </c>
    </row>
    <row r="573" spans="1:12" ht="54">
      <c r="A573" s="3"/>
      <c r="B573" s="3" t="s">
        <v>3</v>
      </c>
      <c r="C573" s="15" t="s">
        <v>322</v>
      </c>
      <c r="D573" s="15" t="s">
        <v>323</v>
      </c>
      <c r="E573" s="15" t="s">
        <v>1219</v>
      </c>
      <c r="F573" s="15" t="s">
        <v>1212</v>
      </c>
      <c r="G573" s="16" t="s">
        <v>977</v>
      </c>
      <c r="H573" s="20" t="s">
        <v>1287</v>
      </c>
      <c r="I573" s="4" t="s">
        <v>1200</v>
      </c>
      <c r="J573" s="4">
        <v>834942</v>
      </c>
      <c r="K573" s="4" t="s">
        <v>1200</v>
      </c>
      <c r="L573" s="13" t="str">
        <f t="shared" si="126"/>
        <v>OPAC</v>
      </c>
    </row>
    <row r="574" spans="1:12" ht="54">
      <c r="A574" s="3"/>
      <c r="B574" s="3" t="s">
        <v>3</v>
      </c>
      <c r="C574" s="15" t="s">
        <v>322</v>
      </c>
      <c r="D574" s="15" t="s">
        <v>323</v>
      </c>
      <c r="E574" s="15" t="s">
        <v>1219</v>
      </c>
      <c r="F574" s="15" t="s">
        <v>1212</v>
      </c>
      <c r="G574" s="16" t="s">
        <v>978</v>
      </c>
      <c r="H574" s="20" t="s">
        <v>1287</v>
      </c>
      <c r="I574" s="4" t="s">
        <v>1200</v>
      </c>
      <c r="J574" s="4">
        <v>738105</v>
      </c>
      <c r="K574" s="4" t="s">
        <v>1200</v>
      </c>
      <c r="L574" s="13" t="str">
        <f t="shared" si="126"/>
        <v>OPAC</v>
      </c>
    </row>
    <row r="575" spans="1:12" ht="54">
      <c r="A575" s="3"/>
      <c r="B575" s="3" t="s">
        <v>3</v>
      </c>
      <c r="C575" s="15" t="s">
        <v>322</v>
      </c>
      <c r="D575" s="15" t="s">
        <v>323</v>
      </c>
      <c r="E575" s="15" t="s">
        <v>1219</v>
      </c>
      <c r="F575" s="15" t="s">
        <v>1212</v>
      </c>
      <c r="G575" s="16" t="s">
        <v>979</v>
      </c>
      <c r="H575" s="20" t="s">
        <v>1287</v>
      </c>
      <c r="I575" s="4" t="s">
        <v>1200</v>
      </c>
      <c r="J575" s="4">
        <v>834945</v>
      </c>
      <c r="K575" s="4" t="s">
        <v>1200</v>
      </c>
      <c r="L575" s="13" t="str">
        <f t="shared" si="126"/>
        <v>OPAC</v>
      </c>
    </row>
    <row r="576" spans="1:12">
      <c r="A576" s="3"/>
      <c r="B576" s="3" t="s">
        <v>3</v>
      </c>
      <c r="C576" s="15" t="s">
        <v>324</v>
      </c>
      <c r="D576" s="15" t="s">
        <v>178</v>
      </c>
      <c r="E576" s="15" t="s">
        <v>1219</v>
      </c>
      <c r="F576" s="15" t="s">
        <v>1210</v>
      </c>
      <c r="G576" s="16" t="s">
        <v>980</v>
      </c>
      <c r="H576" s="20" t="s">
        <v>1287</v>
      </c>
      <c r="J576" s="4">
        <v>660615</v>
      </c>
      <c r="L576" s="13" t="str">
        <f t="shared" si="126"/>
        <v>OPAC</v>
      </c>
    </row>
    <row r="577" spans="1:12">
      <c r="A577" s="3"/>
      <c r="B577" s="3" t="s">
        <v>3</v>
      </c>
      <c r="C577" s="15" t="s">
        <v>324</v>
      </c>
      <c r="D577" s="15" t="s">
        <v>178</v>
      </c>
      <c r="E577" s="15" t="s">
        <v>1219</v>
      </c>
      <c r="F577" s="15" t="s">
        <v>1210</v>
      </c>
      <c r="G577" s="16" t="s">
        <v>981</v>
      </c>
      <c r="H577" s="20" t="s">
        <v>1287</v>
      </c>
      <c r="I577" s="4" t="s">
        <v>1200</v>
      </c>
      <c r="J577" s="4">
        <v>482288</v>
      </c>
      <c r="K577" s="4" t="s">
        <v>1200</v>
      </c>
      <c r="L577" s="13" t="str">
        <f t="shared" si="126"/>
        <v>OPAC</v>
      </c>
    </row>
    <row r="578" spans="1:12">
      <c r="A578" s="3"/>
      <c r="B578" s="3" t="s">
        <v>3</v>
      </c>
      <c r="C578" s="15" t="s">
        <v>324</v>
      </c>
      <c r="D578" s="15" t="s">
        <v>178</v>
      </c>
      <c r="E578" s="15" t="s">
        <v>1219</v>
      </c>
      <c r="F578" s="15" t="s">
        <v>1210</v>
      </c>
      <c r="G578" s="16" t="s">
        <v>1259</v>
      </c>
      <c r="H578" s="20" t="s">
        <v>1287</v>
      </c>
      <c r="J578" s="4">
        <v>686147</v>
      </c>
      <c r="L578" s="13" t="str">
        <f t="shared" si="126"/>
        <v>OPAC</v>
      </c>
    </row>
    <row r="579" spans="1:12">
      <c r="A579" s="3"/>
      <c r="B579" s="3" t="s">
        <v>3</v>
      </c>
      <c r="C579" s="15" t="s">
        <v>324</v>
      </c>
      <c r="D579" s="15" t="s">
        <v>178</v>
      </c>
      <c r="E579" s="15" t="s">
        <v>1219</v>
      </c>
      <c r="F579" s="15" t="s">
        <v>1210</v>
      </c>
      <c r="G579" s="16" t="s">
        <v>1260</v>
      </c>
      <c r="H579" s="20" t="s">
        <v>1287</v>
      </c>
      <c r="J579" s="4">
        <v>760802</v>
      </c>
      <c r="L579" s="13" t="str">
        <f t="shared" si="126"/>
        <v>OPAC</v>
      </c>
    </row>
    <row r="580" spans="1:12">
      <c r="A580" s="3"/>
      <c r="B580" s="3" t="s">
        <v>3</v>
      </c>
      <c r="C580" s="15" t="s">
        <v>324</v>
      </c>
      <c r="D580" s="15" t="s">
        <v>178</v>
      </c>
      <c r="E580" s="15" t="s">
        <v>1219</v>
      </c>
      <c r="F580" s="15" t="s">
        <v>1210</v>
      </c>
      <c r="G580" s="16" t="s">
        <v>1272</v>
      </c>
      <c r="H580" s="20" t="s">
        <v>1287</v>
      </c>
      <c r="I580" s="4" t="s">
        <v>1200</v>
      </c>
      <c r="J580" s="4" t="s">
        <v>1284</v>
      </c>
      <c r="K580" s="4" t="s">
        <v>1200</v>
      </c>
      <c r="L580" s="13" t="str">
        <f>HYPERLINK(J580,"OPAC")</f>
        <v>OPAC</v>
      </c>
    </row>
    <row r="581" spans="1:12" ht="27">
      <c r="A581" s="3"/>
      <c r="B581" s="3" t="s">
        <v>3</v>
      </c>
      <c r="C581" s="15" t="s">
        <v>325</v>
      </c>
      <c r="D581" s="15" t="s">
        <v>326</v>
      </c>
      <c r="E581" s="15" t="s">
        <v>1219</v>
      </c>
      <c r="F581" s="15" t="s">
        <v>1212</v>
      </c>
      <c r="G581" s="16" t="s">
        <v>982</v>
      </c>
      <c r="H581" s="20" t="s">
        <v>1287</v>
      </c>
      <c r="I581" s="4" t="s">
        <v>1200</v>
      </c>
      <c r="J581" s="4">
        <v>80810</v>
      </c>
      <c r="K581" s="4" t="s">
        <v>1200</v>
      </c>
      <c r="L581" s="13" t="str">
        <f t="shared" ref="L581:L605" si="127">HYPERLINK("http://klibs1.kj.yamagata-u.ac.jp/mylimedio/search/search.do?keyword=%23ID%3D"&amp;J581,"OPAC")</f>
        <v>OPAC</v>
      </c>
    </row>
    <row r="582" spans="1:12" ht="27">
      <c r="A582" s="3"/>
      <c r="B582" s="3" t="s">
        <v>3</v>
      </c>
      <c r="C582" s="15" t="s">
        <v>325</v>
      </c>
      <c r="D582" s="15" t="s">
        <v>326</v>
      </c>
      <c r="E582" s="15" t="s">
        <v>1219</v>
      </c>
      <c r="F582" s="15" t="s">
        <v>1212</v>
      </c>
      <c r="G582" s="16" t="s">
        <v>983</v>
      </c>
      <c r="H582" s="20" t="s">
        <v>1287</v>
      </c>
      <c r="I582" s="4" t="s">
        <v>1200</v>
      </c>
      <c r="J582" s="4">
        <v>834642</v>
      </c>
      <c r="K582" s="4" t="s">
        <v>1200</v>
      </c>
      <c r="L582" s="13" t="str">
        <f t="shared" si="127"/>
        <v>OPAC</v>
      </c>
    </row>
    <row r="583" spans="1:12" ht="27">
      <c r="A583" s="3"/>
      <c r="B583" s="3" t="s">
        <v>3</v>
      </c>
      <c r="C583" s="15" t="s">
        <v>325</v>
      </c>
      <c r="D583" s="15" t="s">
        <v>326</v>
      </c>
      <c r="E583" s="15" t="s">
        <v>1219</v>
      </c>
      <c r="F583" s="15" t="s">
        <v>1212</v>
      </c>
      <c r="G583" s="16" t="s">
        <v>984</v>
      </c>
      <c r="H583" s="20" t="s">
        <v>1287</v>
      </c>
      <c r="I583" s="4" t="s">
        <v>1200</v>
      </c>
      <c r="J583" s="4">
        <v>333073</v>
      </c>
      <c r="K583" s="4" t="s">
        <v>1200</v>
      </c>
      <c r="L583" s="13" t="str">
        <f t="shared" si="127"/>
        <v>OPAC</v>
      </c>
    </row>
    <row r="584" spans="1:12" ht="27">
      <c r="A584" s="3"/>
      <c r="B584" s="3" t="s">
        <v>3</v>
      </c>
      <c r="C584" s="15" t="s">
        <v>325</v>
      </c>
      <c r="D584" s="15" t="s">
        <v>326</v>
      </c>
      <c r="E584" s="15" t="s">
        <v>1219</v>
      </c>
      <c r="F584" s="15" t="s">
        <v>1212</v>
      </c>
      <c r="G584" s="16" t="s">
        <v>985</v>
      </c>
      <c r="H584" s="20" t="s">
        <v>1287</v>
      </c>
      <c r="I584" s="4" t="s">
        <v>1200</v>
      </c>
      <c r="J584" s="4">
        <v>835087</v>
      </c>
      <c r="K584" s="4" t="s">
        <v>1200</v>
      </c>
      <c r="L584" s="13" t="str">
        <f t="shared" si="127"/>
        <v>OPAC</v>
      </c>
    </row>
    <row r="585" spans="1:12" ht="27">
      <c r="A585" s="3"/>
      <c r="B585" s="3" t="s">
        <v>3</v>
      </c>
      <c r="C585" s="15" t="s">
        <v>327</v>
      </c>
      <c r="D585" s="15" t="s">
        <v>328</v>
      </c>
      <c r="E585" s="15" t="s">
        <v>1219</v>
      </c>
      <c r="F585" s="15" t="s">
        <v>1212</v>
      </c>
      <c r="G585" s="16" t="s">
        <v>986</v>
      </c>
      <c r="H585" s="20" t="s">
        <v>1287</v>
      </c>
      <c r="I585" s="4" t="s">
        <v>1200</v>
      </c>
      <c r="J585" s="4">
        <v>159054</v>
      </c>
      <c r="K585" s="4" t="s">
        <v>1200</v>
      </c>
      <c r="L585" s="13" t="str">
        <f t="shared" si="127"/>
        <v>OPAC</v>
      </c>
    </row>
    <row r="586" spans="1:12">
      <c r="A586" s="3"/>
      <c r="B586" s="3" t="s">
        <v>3</v>
      </c>
      <c r="C586" s="15" t="s">
        <v>327</v>
      </c>
      <c r="D586" s="15" t="s">
        <v>328</v>
      </c>
      <c r="E586" s="15" t="s">
        <v>1219</v>
      </c>
      <c r="F586" s="15" t="s">
        <v>1212</v>
      </c>
      <c r="G586" s="16" t="s">
        <v>987</v>
      </c>
      <c r="H586" s="20" t="s">
        <v>1287</v>
      </c>
      <c r="I586" s="4" t="s">
        <v>1200</v>
      </c>
      <c r="J586" s="4">
        <v>730991</v>
      </c>
      <c r="K586" s="4" t="s">
        <v>1200</v>
      </c>
      <c r="L586" s="13" t="str">
        <f t="shared" si="127"/>
        <v>OPAC</v>
      </c>
    </row>
    <row r="587" spans="1:12">
      <c r="A587" s="3"/>
      <c r="B587" s="3" t="s">
        <v>3</v>
      </c>
      <c r="C587" s="15" t="s">
        <v>329</v>
      </c>
      <c r="D587" s="15" t="s">
        <v>82</v>
      </c>
      <c r="E587" s="15" t="s">
        <v>1214</v>
      </c>
      <c r="F587" s="15" t="s">
        <v>1210</v>
      </c>
      <c r="G587" s="16" t="s">
        <v>988</v>
      </c>
      <c r="H587" s="20" t="s">
        <v>1287</v>
      </c>
      <c r="J587" s="4">
        <v>330916</v>
      </c>
      <c r="L587" s="13" t="str">
        <f t="shared" si="127"/>
        <v>OPAC</v>
      </c>
    </row>
    <row r="588" spans="1:12">
      <c r="A588" s="3"/>
      <c r="B588" s="3" t="s">
        <v>3</v>
      </c>
      <c r="C588" s="15" t="s">
        <v>329</v>
      </c>
      <c r="D588" s="15" t="s">
        <v>82</v>
      </c>
      <c r="E588" s="15" t="s">
        <v>1214</v>
      </c>
      <c r="F588" s="15" t="s">
        <v>1210</v>
      </c>
      <c r="G588" s="16" t="s">
        <v>989</v>
      </c>
      <c r="H588" s="20" t="s">
        <v>1287</v>
      </c>
      <c r="J588" s="4">
        <v>331179</v>
      </c>
      <c r="L588" s="13" t="str">
        <f t="shared" si="127"/>
        <v>OPAC</v>
      </c>
    </row>
    <row r="589" spans="1:12">
      <c r="A589" s="3"/>
      <c r="B589" s="3" t="s">
        <v>3</v>
      </c>
      <c r="C589" s="15" t="s">
        <v>329</v>
      </c>
      <c r="D589" s="15" t="s">
        <v>82</v>
      </c>
      <c r="E589" s="15" t="s">
        <v>1214</v>
      </c>
      <c r="F589" s="15" t="s">
        <v>1210</v>
      </c>
      <c r="G589" s="16" t="s">
        <v>990</v>
      </c>
      <c r="H589" s="20" t="s">
        <v>1287</v>
      </c>
      <c r="J589" s="4">
        <v>482201</v>
      </c>
      <c r="L589" s="13" t="str">
        <f t="shared" si="127"/>
        <v>OPAC</v>
      </c>
    </row>
    <row r="590" spans="1:12">
      <c r="A590" s="3"/>
      <c r="B590" s="3" t="s">
        <v>3</v>
      </c>
      <c r="C590" s="15" t="s">
        <v>330</v>
      </c>
      <c r="D590" s="15" t="s">
        <v>178</v>
      </c>
      <c r="E590" s="15" t="s">
        <v>1214</v>
      </c>
      <c r="F590" s="15" t="s">
        <v>1210</v>
      </c>
      <c r="G590" s="16" t="s">
        <v>789</v>
      </c>
      <c r="H590" s="20" t="s">
        <v>1287</v>
      </c>
      <c r="I590" s="4" t="s">
        <v>1200</v>
      </c>
      <c r="J590" s="4">
        <v>795359</v>
      </c>
      <c r="K590" s="4" t="s">
        <v>1200</v>
      </c>
      <c r="L590" s="13" t="str">
        <f t="shared" si="127"/>
        <v>OPAC</v>
      </c>
    </row>
    <row r="591" spans="1:12">
      <c r="A591" s="3"/>
      <c r="B591" s="3" t="s">
        <v>3</v>
      </c>
      <c r="C591" s="15" t="s">
        <v>330</v>
      </c>
      <c r="D591" s="15" t="s">
        <v>178</v>
      </c>
      <c r="E591" s="15" t="s">
        <v>1214</v>
      </c>
      <c r="F591" s="15" t="s">
        <v>1210</v>
      </c>
      <c r="G591" s="16" t="s">
        <v>790</v>
      </c>
      <c r="H591" s="20" t="s">
        <v>1287</v>
      </c>
      <c r="I591" s="4" t="s">
        <v>1200</v>
      </c>
      <c r="J591" s="4">
        <v>251536</v>
      </c>
      <c r="K591" s="4" t="s">
        <v>1200</v>
      </c>
      <c r="L591" s="13" t="str">
        <f t="shared" si="127"/>
        <v>OPAC</v>
      </c>
    </row>
    <row r="592" spans="1:12">
      <c r="A592" s="3"/>
      <c r="B592" s="3" t="s">
        <v>3</v>
      </c>
      <c r="C592" s="15" t="s">
        <v>330</v>
      </c>
      <c r="D592" s="15" t="s">
        <v>178</v>
      </c>
      <c r="E592" s="15" t="s">
        <v>1214</v>
      </c>
      <c r="F592" s="15" t="s">
        <v>1210</v>
      </c>
      <c r="G592" s="16" t="s">
        <v>791</v>
      </c>
      <c r="H592" s="20" t="s">
        <v>1287</v>
      </c>
      <c r="I592" s="4" t="s">
        <v>1200</v>
      </c>
      <c r="J592" s="4">
        <v>251529</v>
      </c>
      <c r="K592" s="4" t="s">
        <v>1200</v>
      </c>
      <c r="L592" s="13" t="str">
        <f t="shared" si="127"/>
        <v>OPAC</v>
      </c>
    </row>
    <row r="593" spans="1:12">
      <c r="A593" s="3"/>
      <c r="B593" s="3" t="s">
        <v>3</v>
      </c>
      <c r="C593" s="15" t="s">
        <v>330</v>
      </c>
      <c r="D593" s="15" t="s">
        <v>178</v>
      </c>
      <c r="E593" s="15" t="s">
        <v>1214</v>
      </c>
      <c r="F593" s="15" t="s">
        <v>1210</v>
      </c>
      <c r="G593" s="16" t="s">
        <v>792</v>
      </c>
      <c r="H593" s="20" t="s">
        <v>1287</v>
      </c>
      <c r="I593" s="4" t="s">
        <v>1200</v>
      </c>
      <c r="J593" s="4">
        <v>250724</v>
      </c>
      <c r="K593" s="4" t="s">
        <v>1200</v>
      </c>
      <c r="L593" s="13" t="str">
        <f t="shared" si="127"/>
        <v>OPAC</v>
      </c>
    </row>
    <row r="594" spans="1:12">
      <c r="A594" s="3"/>
      <c r="B594" s="3" t="s">
        <v>3</v>
      </c>
      <c r="C594" s="15" t="s">
        <v>331</v>
      </c>
      <c r="D594" s="15" t="s">
        <v>153</v>
      </c>
      <c r="E594" s="15" t="s">
        <v>1214</v>
      </c>
      <c r="F594" s="15" t="s">
        <v>1210</v>
      </c>
      <c r="G594" s="16" t="s">
        <v>991</v>
      </c>
      <c r="H594" s="20" t="s">
        <v>1287</v>
      </c>
      <c r="I594" s="4" t="s">
        <v>1200</v>
      </c>
      <c r="J594" s="4">
        <v>244061</v>
      </c>
      <c r="K594" s="4" t="s">
        <v>1200</v>
      </c>
      <c r="L594" s="13" t="str">
        <f t="shared" si="127"/>
        <v>OPAC</v>
      </c>
    </row>
    <row r="595" spans="1:12">
      <c r="A595" s="3"/>
      <c r="B595" s="3" t="s">
        <v>3</v>
      </c>
      <c r="C595" s="15" t="s">
        <v>331</v>
      </c>
      <c r="D595" s="15" t="s">
        <v>153</v>
      </c>
      <c r="E595" s="15" t="s">
        <v>1214</v>
      </c>
      <c r="F595" s="15" t="s">
        <v>1210</v>
      </c>
      <c r="G595" s="16" t="s">
        <v>992</v>
      </c>
      <c r="H595" s="20" t="s">
        <v>1287</v>
      </c>
      <c r="I595" s="4" t="s">
        <v>1200</v>
      </c>
      <c r="J595" s="4">
        <v>844761</v>
      </c>
      <c r="K595" s="4" t="s">
        <v>1200</v>
      </c>
      <c r="L595" s="13" t="str">
        <f t="shared" si="127"/>
        <v>OPAC</v>
      </c>
    </row>
    <row r="596" spans="1:12">
      <c r="A596" s="3"/>
      <c r="B596" s="3" t="s">
        <v>3</v>
      </c>
      <c r="C596" s="15" t="s">
        <v>331</v>
      </c>
      <c r="D596" s="15" t="s">
        <v>153</v>
      </c>
      <c r="E596" s="15" t="s">
        <v>1214</v>
      </c>
      <c r="F596" s="15" t="s">
        <v>1210</v>
      </c>
      <c r="G596" s="16" t="s">
        <v>1220</v>
      </c>
      <c r="H596" s="20" t="s">
        <v>1287</v>
      </c>
      <c r="J596" s="4">
        <v>844991</v>
      </c>
      <c r="L596" s="13" t="str">
        <f t="shared" si="127"/>
        <v>OPAC</v>
      </c>
    </row>
    <row r="597" spans="1:12">
      <c r="A597" s="3"/>
      <c r="B597" s="3" t="s">
        <v>3</v>
      </c>
      <c r="C597" s="15" t="s">
        <v>332</v>
      </c>
      <c r="D597" s="15" t="s">
        <v>159</v>
      </c>
      <c r="E597" s="15" t="s">
        <v>1216</v>
      </c>
      <c r="F597" s="15" t="s">
        <v>1210</v>
      </c>
      <c r="G597" s="16" t="s">
        <v>993</v>
      </c>
      <c r="H597" s="20" t="s">
        <v>1287</v>
      </c>
      <c r="J597" s="4">
        <v>326806</v>
      </c>
      <c r="L597" s="13" t="str">
        <f t="shared" si="127"/>
        <v>OPAC</v>
      </c>
    </row>
    <row r="598" spans="1:12">
      <c r="A598" s="3"/>
      <c r="B598" s="3" t="s">
        <v>3</v>
      </c>
      <c r="C598" s="15" t="s">
        <v>332</v>
      </c>
      <c r="D598" s="15" t="s">
        <v>159</v>
      </c>
      <c r="E598" s="15" t="s">
        <v>1216</v>
      </c>
      <c r="F598" s="15" t="s">
        <v>1210</v>
      </c>
      <c r="G598" s="16" t="s">
        <v>994</v>
      </c>
      <c r="H598" s="20" t="s">
        <v>1287</v>
      </c>
      <c r="J598" s="4">
        <v>855066</v>
      </c>
      <c r="L598" s="13" t="str">
        <f t="shared" si="127"/>
        <v>OPAC</v>
      </c>
    </row>
    <row r="599" spans="1:12">
      <c r="A599" s="3"/>
      <c r="B599" s="3" t="s">
        <v>3</v>
      </c>
      <c r="C599" s="15" t="s">
        <v>332</v>
      </c>
      <c r="D599" s="15" t="s">
        <v>159</v>
      </c>
      <c r="E599" s="15" t="s">
        <v>1216</v>
      </c>
      <c r="F599" s="15" t="s">
        <v>1210</v>
      </c>
      <c r="G599" s="16" t="s">
        <v>995</v>
      </c>
      <c r="H599" s="20" t="s">
        <v>1287</v>
      </c>
      <c r="J599" s="4">
        <v>844988</v>
      </c>
      <c r="L599" s="13" t="str">
        <f t="shared" si="127"/>
        <v>OPAC</v>
      </c>
    </row>
    <row r="600" spans="1:12" ht="27">
      <c r="A600" s="3"/>
      <c r="B600" s="3" t="s">
        <v>3</v>
      </c>
      <c r="C600" s="15" t="s">
        <v>332</v>
      </c>
      <c r="D600" s="15" t="s">
        <v>159</v>
      </c>
      <c r="E600" s="15" t="s">
        <v>1216</v>
      </c>
      <c r="F600" s="15" t="s">
        <v>1210</v>
      </c>
      <c r="G600" s="16" t="s">
        <v>996</v>
      </c>
      <c r="H600" s="20" t="s">
        <v>1287</v>
      </c>
      <c r="J600" s="4">
        <v>139559</v>
      </c>
      <c r="L600" s="13" t="str">
        <f t="shared" si="127"/>
        <v>OPAC</v>
      </c>
    </row>
    <row r="601" spans="1:12">
      <c r="A601" s="3"/>
      <c r="B601" s="3" t="s">
        <v>3</v>
      </c>
      <c r="C601" s="15" t="s">
        <v>333</v>
      </c>
      <c r="D601" s="15" t="s">
        <v>159</v>
      </c>
      <c r="E601" s="15" t="s">
        <v>1214</v>
      </c>
      <c r="F601" s="15" t="s">
        <v>1210</v>
      </c>
      <c r="G601" s="16" t="s">
        <v>769</v>
      </c>
      <c r="H601" s="20" t="s">
        <v>1287</v>
      </c>
      <c r="I601" s="4" t="s">
        <v>1200</v>
      </c>
      <c r="J601" s="4">
        <v>738676</v>
      </c>
      <c r="K601" s="4" t="s">
        <v>1200</v>
      </c>
      <c r="L601" s="13" t="str">
        <f t="shared" si="127"/>
        <v>OPAC</v>
      </c>
    </row>
    <row r="602" spans="1:12">
      <c r="A602" s="3"/>
      <c r="B602" s="3" t="s">
        <v>3</v>
      </c>
      <c r="C602" s="15" t="s">
        <v>333</v>
      </c>
      <c r="D602" s="15" t="s">
        <v>159</v>
      </c>
      <c r="E602" s="15" t="s">
        <v>1214</v>
      </c>
      <c r="F602" s="15" t="s">
        <v>1210</v>
      </c>
      <c r="G602" s="16" t="s">
        <v>997</v>
      </c>
      <c r="H602" s="20" t="s">
        <v>1287</v>
      </c>
      <c r="I602" s="4" t="s">
        <v>1200</v>
      </c>
      <c r="J602" s="4">
        <v>768721</v>
      </c>
      <c r="K602" s="4" t="s">
        <v>1200</v>
      </c>
      <c r="L602" s="13" t="str">
        <f t="shared" si="127"/>
        <v>OPAC</v>
      </c>
    </row>
    <row r="603" spans="1:12">
      <c r="A603" s="3"/>
      <c r="B603" s="3" t="s">
        <v>3</v>
      </c>
      <c r="C603" s="15" t="s">
        <v>333</v>
      </c>
      <c r="D603" s="15" t="s">
        <v>159</v>
      </c>
      <c r="E603" s="15" t="s">
        <v>1214</v>
      </c>
      <c r="F603" s="15" t="s">
        <v>1210</v>
      </c>
      <c r="G603" s="16" t="s">
        <v>998</v>
      </c>
      <c r="H603" s="20" t="s">
        <v>1287</v>
      </c>
      <c r="I603" s="4" t="s">
        <v>1200</v>
      </c>
      <c r="J603" s="4">
        <v>297457</v>
      </c>
      <c r="K603" s="4" t="s">
        <v>1200</v>
      </c>
      <c r="L603" s="13" t="str">
        <f t="shared" si="127"/>
        <v>OPAC</v>
      </c>
    </row>
    <row r="604" spans="1:12">
      <c r="A604" s="3"/>
      <c r="B604" s="3" t="s">
        <v>3</v>
      </c>
      <c r="C604" s="15" t="s">
        <v>334</v>
      </c>
      <c r="D604" s="15" t="s">
        <v>335</v>
      </c>
      <c r="E604" s="15" t="s">
        <v>1214</v>
      </c>
      <c r="F604" s="15" t="s">
        <v>1210</v>
      </c>
      <c r="G604" s="16" t="s">
        <v>541</v>
      </c>
      <c r="H604" s="20" t="s">
        <v>1287</v>
      </c>
      <c r="I604" s="4" t="s">
        <v>1200</v>
      </c>
      <c r="J604" s="4">
        <v>869652</v>
      </c>
      <c r="K604" s="4" t="s">
        <v>1200</v>
      </c>
      <c r="L604" s="13" t="str">
        <f t="shared" si="127"/>
        <v>OPAC</v>
      </c>
    </row>
    <row r="605" spans="1:12">
      <c r="A605" s="3"/>
      <c r="B605" s="3" t="s">
        <v>3</v>
      </c>
      <c r="C605" s="15" t="s">
        <v>336</v>
      </c>
      <c r="D605" s="15" t="s">
        <v>337</v>
      </c>
      <c r="E605" s="15" t="s">
        <v>1214</v>
      </c>
      <c r="F605" s="15" t="s">
        <v>1210</v>
      </c>
      <c r="G605" s="16" t="s">
        <v>999</v>
      </c>
      <c r="H605" s="20" t="s">
        <v>1287</v>
      </c>
      <c r="J605" s="4">
        <v>834544</v>
      </c>
      <c r="L605" s="13" t="str">
        <f t="shared" si="127"/>
        <v>OPAC</v>
      </c>
    </row>
    <row r="606" spans="1:12">
      <c r="A606" s="3"/>
      <c r="B606" s="3" t="s">
        <v>3</v>
      </c>
      <c r="C606" s="15" t="s">
        <v>336</v>
      </c>
      <c r="D606" s="15" t="s">
        <v>337</v>
      </c>
      <c r="E606" s="15" t="s">
        <v>1214</v>
      </c>
      <c r="F606" s="15" t="s">
        <v>1210</v>
      </c>
      <c r="G606" s="16" t="s">
        <v>1000</v>
      </c>
      <c r="H606" s="15" t="s">
        <v>1286</v>
      </c>
    </row>
    <row r="607" spans="1:12">
      <c r="A607" s="3"/>
      <c r="B607" s="3" t="s">
        <v>3</v>
      </c>
      <c r="C607" s="15" t="s">
        <v>336</v>
      </c>
      <c r="D607" s="15" t="s">
        <v>337</v>
      </c>
      <c r="E607" s="15" t="s">
        <v>1214</v>
      </c>
      <c r="F607" s="15" t="s">
        <v>1210</v>
      </c>
      <c r="G607" s="16" t="s">
        <v>1001</v>
      </c>
      <c r="H607" s="20" t="s">
        <v>1287</v>
      </c>
      <c r="J607" s="4">
        <v>874155</v>
      </c>
      <c r="L607" s="13" t="str">
        <f t="shared" ref="L607:L618" si="128">HYPERLINK("http://klibs1.kj.yamagata-u.ac.jp/mylimedio/search/search.do?keyword=%23ID%3D"&amp;J607,"OPAC")</f>
        <v>OPAC</v>
      </c>
    </row>
    <row r="608" spans="1:12">
      <c r="A608" s="3"/>
      <c r="B608" s="3" t="s">
        <v>3</v>
      </c>
      <c r="C608" s="15" t="s">
        <v>336</v>
      </c>
      <c r="D608" s="15" t="s">
        <v>337</v>
      </c>
      <c r="E608" s="15" t="s">
        <v>1214</v>
      </c>
      <c r="F608" s="15" t="s">
        <v>1210</v>
      </c>
      <c r="G608" s="16" t="s">
        <v>1002</v>
      </c>
      <c r="H608" s="20" t="s">
        <v>1287</v>
      </c>
      <c r="J608" s="4">
        <v>795549</v>
      </c>
      <c r="L608" s="13" t="str">
        <f t="shared" si="128"/>
        <v>OPAC</v>
      </c>
    </row>
    <row r="609" spans="1:12" ht="27">
      <c r="A609" s="3"/>
      <c r="B609" s="3" t="s">
        <v>3</v>
      </c>
      <c r="C609" s="15" t="s">
        <v>338</v>
      </c>
      <c r="D609" s="15" t="s">
        <v>339</v>
      </c>
      <c r="E609" s="15" t="s">
        <v>1216</v>
      </c>
      <c r="F609" s="15" t="s">
        <v>1210</v>
      </c>
      <c r="G609" s="16" t="s">
        <v>542</v>
      </c>
      <c r="H609" s="20" t="s">
        <v>1287</v>
      </c>
      <c r="J609" s="4">
        <v>878989</v>
      </c>
      <c r="L609" s="13" t="str">
        <f t="shared" si="128"/>
        <v>OPAC</v>
      </c>
    </row>
    <row r="610" spans="1:12" ht="27">
      <c r="A610" s="3"/>
      <c r="B610" s="3" t="s">
        <v>3</v>
      </c>
      <c r="C610" s="15" t="s">
        <v>340</v>
      </c>
      <c r="D610" s="15" t="s">
        <v>341</v>
      </c>
      <c r="E610" s="15" t="s">
        <v>1216</v>
      </c>
      <c r="F610" s="15" t="s">
        <v>1210</v>
      </c>
      <c r="G610" s="16" t="s">
        <v>543</v>
      </c>
      <c r="H610" s="20" t="s">
        <v>1287</v>
      </c>
      <c r="J610" s="4">
        <v>743371</v>
      </c>
      <c r="L610" s="13" t="str">
        <f t="shared" si="128"/>
        <v>OPAC</v>
      </c>
    </row>
    <row r="611" spans="1:12" ht="27">
      <c r="A611" s="3"/>
      <c r="B611" s="3" t="s">
        <v>3</v>
      </c>
      <c r="C611" s="15" t="s">
        <v>342</v>
      </c>
      <c r="D611" s="15" t="s">
        <v>84</v>
      </c>
      <c r="E611" s="15" t="s">
        <v>1214</v>
      </c>
      <c r="F611" s="15" t="s">
        <v>1210</v>
      </c>
      <c r="G611" s="16" t="s">
        <v>519</v>
      </c>
      <c r="H611" s="20" t="s">
        <v>1287</v>
      </c>
      <c r="J611" s="4">
        <v>873984</v>
      </c>
      <c r="L611" s="13" t="str">
        <f t="shared" si="128"/>
        <v>OPAC</v>
      </c>
    </row>
    <row r="612" spans="1:12" ht="27">
      <c r="A612" s="3"/>
      <c r="B612" s="3" t="s">
        <v>3</v>
      </c>
      <c r="C612" s="15" t="s">
        <v>343</v>
      </c>
      <c r="D612" s="15" t="s">
        <v>344</v>
      </c>
      <c r="E612" s="15" t="s">
        <v>1214</v>
      </c>
      <c r="F612" s="15" t="s">
        <v>1210</v>
      </c>
      <c r="G612" s="16" t="s">
        <v>1003</v>
      </c>
      <c r="H612" s="20" t="s">
        <v>1287</v>
      </c>
      <c r="I612" s="4" t="s">
        <v>1200</v>
      </c>
      <c r="J612" s="4">
        <v>869661</v>
      </c>
      <c r="K612" s="4" t="s">
        <v>1200</v>
      </c>
      <c r="L612" s="13" t="str">
        <f t="shared" si="128"/>
        <v>OPAC</v>
      </c>
    </row>
    <row r="613" spans="1:12">
      <c r="A613" s="3"/>
      <c r="B613" s="3" t="s">
        <v>3</v>
      </c>
      <c r="C613" s="15" t="s">
        <v>343</v>
      </c>
      <c r="D613" s="15" t="s">
        <v>344</v>
      </c>
      <c r="E613" s="15" t="s">
        <v>1214</v>
      </c>
      <c r="F613" s="15" t="s">
        <v>1210</v>
      </c>
      <c r="G613" s="16" t="s">
        <v>872</v>
      </c>
      <c r="H613" s="20" t="s">
        <v>1287</v>
      </c>
      <c r="I613" s="4" t="s">
        <v>1200</v>
      </c>
      <c r="J613" s="4">
        <v>854474</v>
      </c>
      <c r="K613" s="4" t="s">
        <v>1200</v>
      </c>
      <c r="L613" s="13" t="str">
        <f t="shared" si="128"/>
        <v>OPAC</v>
      </c>
    </row>
    <row r="614" spans="1:12">
      <c r="A614" s="3"/>
      <c r="B614" s="3" t="s">
        <v>3</v>
      </c>
      <c r="C614" s="15" t="s">
        <v>343</v>
      </c>
      <c r="D614" s="15" t="s">
        <v>344</v>
      </c>
      <c r="E614" s="15" t="s">
        <v>1214</v>
      </c>
      <c r="F614" s="15" t="s">
        <v>1210</v>
      </c>
      <c r="G614" s="16" t="s">
        <v>1004</v>
      </c>
      <c r="H614" s="20" t="s">
        <v>1287</v>
      </c>
      <c r="I614" s="4" t="s">
        <v>1200</v>
      </c>
      <c r="J614" s="4">
        <v>282844</v>
      </c>
      <c r="K614" s="4" t="s">
        <v>1200</v>
      </c>
      <c r="L614" s="13" t="str">
        <f t="shared" si="128"/>
        <v>OPAC</v>
      </c>
    </row>
    <row r="615" spans="1:12">
      <c r="A615" s="3"/>
      <c r="B615" s="3" t="s">
        <v>3</v>
      </c>
      <c r="C615" s="15" t="s">
        <v>343</v>
      </c>
      <c r="D615" s="15" t="s">
        <v>344</v>
      </c>
      <c r="E615" s="15" t="s">
        <v>1214</v>
      </c>
      <c r="F615" s="15" t="s">
        <v>1210</v>
      </c>
      <c r="G615" s="16" t="s">
        <v>1005</v>
      </c>
      <c r="H615" s="20" t="s">
        <v>1287</v>
      </c>
      <c r="I615" s="4" t="s">
        <v>1200</v>
      </c>
      <c r="J615" s="4">
        <v>750054</v>
      </c>
      <c r="K615" s="4" t="s">
        <v>1200</v>
      </c>
      <c r="L615" s="13" t="str">
        <f t="shared" si="128"/>
        <v>OPAC</v>
      </c>
    </row>
    <row r="616" spans="1:12">
      <c r="A616" s="3"/>
      <c r="B616" s="3" t="s">
        <v>3</v>
      </c>
      <c r="C616" s="15" t="s">
        <v>345</v>
      </c>
      <c r="D616" s="15" t="s">
        <v>100</v>
      </c>
      <c r="E616" s="15" t="s">
        <v>1216</v>
      </c>
      <c r="F616" s="15" t="s">
        <v>1210</v>
      </c>
      <c r="G616" s="16" t="s">
        <v>902</v>
      </c>
      <c r="H616" s="20" t="s">
        <v>1287</v>
      </c>
      <c r="I616" s="4" t="s">
        <v>1200</v>
      </c>
      <c r="J616" s="4">
        <v>844713</v>
      </c>
      <c r="K616" s="4" t="s">
        <v>1200</v>
      </c>
      <c r="L616" s="13" t="str">
        <f t="shared" si="128"/>
        <v>OPAC</v>
      </c>
    </row>
    <row r="617" spans="1:12">
      <c r="A617" s="3"/>
      <c r="B617" s="3" t="s">
        <v>3</v>
      </c>
      <c r="C617" s="15" t="s">
        <v>345</v>
      </c>
      <c r="D617" s="15" t="s">
        <v>100</v>
      </c>
      <c r="E617" s="15" t="s">
        <v>1216</v>
      </c>
      <c r="F617" s="15" t="s">
        <v>1210</v>
      </c>
      <c r="G617" s="16" t="s">
        <v>1006</v>
      </c>
      <c r="H617" s="20" t="s">
        <v>1287</v>
      </c>
      <c r="J617" s="4">
        <v>832865</v>
      </c>
      <c r="L617" s="13" t="str">
        <f t="shared" si="128"/>
        <v>OPAC</v>
      </c>
    </row>
    <row r="618" spans="1:12" ht="27">
      <c r="A618" s="3"/>
      <c r="B618" s="3" t="s">
        <v>3</v>
      </c>
      <c r="C618" s="15" t="s">
        <v>345</v>
      </c>
      <c r="D618" s="15" t="s">
        <v>100</v>
      </c>
      <c r="E618" s="15" t="s">
        <v>1216</v>
      </c>
      <c r="F618" s="15" t="s">
        <v>1210</v>
      </c>
      <c r="G618" s="16" t="s">
        <v>903</v>
      </c>
      <c r="H618" s="20" t="s">
        <v>1287</v>
      </c>
      <c r="I618" s="4" t="s">
        <v>1200</v>
      </c>
      <c r="J618" s="4">
        <v>862473</v>
      </c>
      <c r="K618" s="4" t="s">
        <v>1200</v>
      </c>
      <c r="L618" s="13" t="str">
        <f t="shared" si="128"/>
        <v>OPAC</v>
      </c>
    </row>
    <row r="619" spans="1:12">
      <c r="A619" s="3"/>
      <c r="B619" s="3" t="s">
        <v>3</v>
      </c>
      <c r="C619" s="15" t="s">
        <v>345</v>
      </c>
      <c r="D619" s="15" t="s">
        <v>100</v>
      </c>
      <c r="E619" s="15" t="s">
        <v>1216</v>
      </c>
      <c r="F619" s="15" t="s">
        <v>1210</v>
      </c>
      <c r="G619" s="16" t="s">
        <v>904</v>
      </c>
      <c r="H619" s="20" t="s">
        <v>1287</v>
      </c>
      <c r="I619" s="4" t="s">
        <v>1203</v>
      </c>
      <c r="J619" s="4" t="s">
        <v>1200</v>
      </c>
      <c r="K619" s="4" t="s">
        <v>1200</v>
      </c>
      <c r="L619" s="13" t="str">
        <f>HYPERLINK(I619,"本文へのリンク")</f>
        <v>本文へのリンク</v>
      </c>
    </row>
    <row r="620" spans="1:12" ht="27">
      <c r="A620" s="3"/>
      <c r="B620" s="3" t="s">
        <v>3</v>
      </c>
      <c r="C620" s="15" t="s">
        <v>346</v>
      </c>
      <c r="D620" s="15" t="s">
        <v>347</v>
      </c>
      <c r="E620" s="15" t="s">
        <v>1214</v>
      </c>
      <c r="F620" s="15" t="s">
        <v>1212</v>
      </c>
      <c r="G620" s="16" t="s">
        <v>544</v>
      </c>
      <c r="H620" s="20" t="s">
        <v>1287</v>
      </c>
      <c r="J620" s="4">
        <v>850089</v>
      </c>
      <c r="L620" s="13" t="str">
        <f t="shared" ref="L620" si="129">HYPERLINK("http://klibs1.kj.yamagata-u.ac.jp/mylimedio/search/search.do?keyword=%23ID%3D"&amp;J620,"OPAC")</f>
        <v>OPAC</v>
      </c>
    </row>
    <row r="621" spans="1:12">
      <c r="A621" s="3"/>
      <c r="B621" s="3" t="s">
        <v>3</v>
      </c>
      <c r="C621" s="15" t="s">
        <v>348</v>
      </c>
      <c r="D621" s="15" t="s">
        <v>349</v>
      </c>
      <c r="E621" s="15" t="s">
        <v>1214</v>
      </c>
      <c r="F621" s="15" t="s">
        <v>1212</v>
      </c>
      <c r="G621" s="16" t="s">
        <v>1273</v>
      </c>
      <c r="H621" s="20" t="s">
        <v>1287</v>
      </c>
      <c r="I621" s="4" t="s">
        <v>1200</v>
      </c>
      <c r="J621" s="4" t="s">
        <v>1285</v>
      </c>
      <c r="K621" s="4" t="s">
        <v>1200</v>
      </c>
      <c r="L621" s="13" t="str">
        <f>HYPERLINK(J621,"OPAC")</f>
        <v>OPAC</v>
      </c>
    </row>
    <row r="622" spans="1:12">
      <c r="A622" s="3"/>
      <c r="B622" s="3" t="s">
        <v>3</v>
      </c>
      <c r="C622" s="15" t="s">
        <v>348</v>
      </c>
      <c r="D622" s="15" t="s">
        <v>349</v>
      </c>
      <c r="E622" s="15" t="s">
        <v>1214</v>
      </c>
      <c r="F622" s="15" t="s">
        <v>1212</v>
      </c>
      <c r="G622" s="16" t="s">
        <v>1007</v>
      </c>
      <c r="H622" s="20" t="s">
        <v>1287</v>
      </c>
      <c r="I622" s="4" t="s">
        <v>1200</v>
      </c>
      <c r="J622" s="4">
        <v>131866</v>
      </c>
      <c r="K622" s="4" t="s">
        <v>1200</v>
      </c>
      <c r="L622" s="13" t="str">
        <f t="shared" ref="L622" si="130">HYPERLINK("http://klibs1.kj.yamagata-u.ac.jp/mylimedio/search/search.do?keyword=%23ID%3D"&amp;J622,"OPAC")</f>
        <v>OPAC</v>
      </c>
    </row>
    <row r="623" spans="1:12">
      <c r="A623" s="3"/>
      <c r="B623" s="3" t="s">
        <v>3</v>
      </c>
      <c r="C623" s="15" t="s">
        <v>350</v>
      </c>
      <c r="D623" s="15" t="s">
        <v>175</v>
      </c>
      <c r="E623" s="15" t="s">
        <v>1216</v>
      </c>
      <c r="F623" s="15" t="s">
        <v>1212</v>
      </c>
      <c r="G623" s="16" t="s">
        <v>1008</v>
      </c>
      <c r="H623" s="15" t="s">
        <v>1286</v>
      </c>
    </row>
    <row r="624" spans="1:12">
      <c r="A624" s="3"/>
      <c r="B624" s="3" t="s">
        <v>3</v>
      </c>
      <c r="C624" s="15" t="s">
        <v>350</v>
      </c>
      <c r="D624" s="15" t="s">
        <v>175</v>
      </c>
      <c r="E624" s="15" t="s">
        <v>1216</v>
      </c>
      <c r="F624" s="15" t="s">
        <v>1212</v>
      </c>
      <c r="G624" s="16" t="s">
        <v>1009</v>
      </c>
      <c r="H624" s="15" t="s">
        <v>1286</v>
      </c>
    </row>
    <row r="625" spans="1:12">
      <c r="A625" s="3"/>
      <c r="B625" s="3" t="s">
        <v>3</v>
      </c>
      <c r="C625" s="15" t="s">
        <v>350</v>
      </c>
      <c r="D625" s="15" t="s">
        <v>175</v>
      </c>
      <c r="E625" s="15" t="s">
        <v>1216</v>
      </c>
      <c r="F625" s="15" t="s">
        <v>1212</v>
      </c>
      <c r="G625" s="16" t="s">
        <v>1010</v>
      </c>
      <c r="H625" s="15" t="s">
        <v>1286</v>
      </c>
    </row>
    <row r="626" spans="1:12">
      <c r="A626" s="3"/>
      <c r="B626" s="3" t="s">
        <v>3</v>
      </c>
      <c r="C626" s="15" t="s">
        <v>350</v>
      </c>
      <c r="D626" s="15" t="s">
        <v>175</v>
      </c>
      <c r="E626" s="15" t="s">
        <v>1216</v>
      </c>
      <c r="F626" s="15" t="s">
        <v>1212</v>
      </c>
      <c r="G626" s="16" t="s">
        <v>1011</v>
      </c>
      <c r="H626" s="15" t="s">
        <v>1286</v>
      </c>
    </row>
    <row r="627" spans="1:12">
      <c r="A627" s="3"/>
      <c r="B627" s="3" t="s">
        <v>3</v>
      </c>
      <c r="C627" s="15" t="s">
        <v>350</v>
      </c>
      <c r="D627" s="15" t="s">
        <v>175</v>
      </c>
      <c r="E627" s="15" t="s">
        <v>1216</v>
      </c>
      <c r="F627" s="15" t="s">
        <v>1212</v>
      </c>
      <c r="G627" s="16" t="s">
        <v>1012</v>
      </c>
      <c r="H627" s="15" t="s">
        <v>1286</v>
      </c>
    </row>
    <row r="628" spans="1:12">
      <c r="A628" s="3"/>
      <c r="B628" s="3" t="s">
        <v>3</v>
      </c>
      <c r="C628" s="15" t="s">
        <v>350</v>
      </c>
      <c r="D628" s="15" t="s">
        <v>175</v>
      </c>
      <c r="E628" s="15" t="s">
        <v>1216</v>
      </c>
      <c r="F628" s="15" t="s">
        <v>1212</v>
      </c>
      <c r="G628" s="16" t="s">
        <v>1013</v>
      </c>
      <c r="H628" s="15" t="s">
        <v>1286</v>
      </c>
    </row>
    <row r="629" spans="1:12">
      <c r="A629" s="3"/>
      <c r="B629" s="3" t="s">
        <v>3</v>
      </c>
      <c r="C629" s="15" t="s">
        <v>351</v>
      </c>
      <c r="D629" s="15" t="s">
        <v>152</v>
      </c>
      <c r="E629" s="15" t="s">
        <v>1214</v>
      </c>
      <c r="F629" s="15" t="s">
        <v>1212</v>
      </c>
      <c r="G629" s="16" t="s">
        <v>773</v>
      </c>
      <c r="H629" s="20" t="s">
        <v>1287</v>
      </c>
      <c r="I629" s="4" t="s">
        <v>1200</v>
      </c>
      <c r="J629" s="4">
        <v>482556</v>
      </c>
      <c r="K629" s="4" t="s">
        <v>1200</v>
      </c>
      <c r="L629" s="13" t="str">
        <f t="shared" ref="L629:L635" si="131">HYPERLINK("http://klibs1.kj.yamagata-u.ac.jp/mylimedio/search/search.do?keyword=%23ID%3D"&amp;J629,"OPAC")</f>
        <v>OPAC</v>
      </c>
    </row>
    <row r="630" spans="1:12">
      <c r="A630" s="3"/>
      <c r="B630" s="3" t="s">
        <v>3</v>
      </c>
      <c r="C630" s="15" t="s">
        <v>351</v>
      </c>
      <c r="D630" s="15" t="s">
        <v>152</v>
      </c>
      <c r="E630" s="15" t="s">
        <v>1214</v>
      </c>
      <c r="F630" s="15" t="s">
        <v>1212</v>
      </c>
      <c r="G630" s="16" t="s">
        <v>774</v>
      </c>
      <c r="H630" s="20" t="s">
        <v>1287</v>
      </c>
      <c r="I630" s="4" t="s">
        <v>1200</v>
      </c>
      <c r="J630" s="4">
        <v>230077</v>
      </c>
      <c r="K630" s="4" t="s">
        <v>1200</v>
      </c>
      <c r="L630" s="13" t="str">
        <f t="shared" si="131"/>
        <v>OPAC</v>
      </c>
    </row>
    <row r="631" spans="1:12">
      <c r="A631" s="3"/>
      <c r="B631" s="3" t="s">
        <v>3</v>
      </c>
      <c r="C631" s="15" t="s">
        <v>351</v>
      </c>
      <c r="D631" s="15" t="s">
        <v>152</v>
      </c>
      <c r="E631" s="15" t="s">
        <v>1214</v>
      </c>
      <c r="F631" s="15" t="s">
        <v>1212</v>
      </c>
      <c r="G631" s="16" t="s">
        <v>775</v>
      </c>
      <c r="H631" s="20" t="s">
        <v>1287</v>
      </c>
      <c r="I631" s="4" t="s">
        <v>1200</v>
      </c>
      <c r="J631" s="4">
        <v>795369</v>
      </c>
      <c r="K631" s="4" t="s">
        <v>1200</v>
      </c>
      <c r="L631" s="13" t="str">
        <f t="shared" si="131"/>
        <v>OPAC</v>
      </c>
    </row>
    <row r="632" spans="1:12">
      <c r="A632" s="3"/>
      <c r="B632" s="3" t="s">
        <v>3</v>
      </c>
      <c r="C632" s="15" t="s">
        <v>351</v>
      </c>
      <c r="D632" s="15" t="s">
        <v>152</v>
      </c>
      <c r="E632" s="15" t="s">
        <v>1214</v>
      </c>
      <c r="F632" s="15" t="s">
        <v>1212</v>
      </c>
      <c r="G632" s="16" t="s">
        <v>776</v>
      </c>
      <c r="H632" s="20" t="s">
        <v>1287</v>
      </c>
      <c r="I632" s="4" t="s">
        <v>1200</v>
      </c>
      <c r="J632" s="4">
        <v>795295</v>
      </c>
      <c r="K632" s="4" t="s">
        <v>1200</v>
      </c>
      <c r="L632" s="13" t="str">
        <f t="shared" si="131"/>
        <v>OPAC</v>
      </c>
    </row>
    <row r="633" spans="1:12">
      <c r="A633" s="3"/>
      <c r="B633" s="3" t="s">
        <v>3</v>
      </c>
      <c r="C633" s="15" t="s">
        <v>351</v>
      </c>
      <c r="D633" s="15" t="s">
        <v>152</v>
      </c>
      <c r="E633" s="15" t="s">
        <v>1214</v>
      </c>
      <c r="F633" s="15" t="s">
        <v>1212</v>
      </c>
      <c r="G633" s="16" t="s">
        <v>777</v>
      </c>
      <c r="H633" s="20" t="s">
        <v>1287</v>
      </c>
      <c r="I633" s="4" t="s">
        <v>1200</v>
      </c>
      <c r="J633" s="4">
        <v>483500</v>
      </c>
      <c r="K633" s="4" t="s">
        <v>1200</v>
      </c>
      <c r="L633" s="13" t="str">
        <f t="shared" si="131"/>
        <v>OPAC</v>
      </c>
    </row>
    <row r="634" spans="1:12">
      <c r="A634" s="3"/>
      <c r="B634" s="3" t="s">
        <v>3</v>
      </c>
      <c r="C634" s="15" t="s">
        <v>351</v>
      </c>
      <c r="D634" s="15" t="s">
        <v>152</v>
      </c>
      <c r="E634" s="15" t="s">
        <v>1214</v>
      </c>
      <c r="F634" s="15" t="s">
        <v>1212</v>
      </c>
      <c r="G634" s="16" t="s">
        <v>778</v>
      </c>
      <c r="H634" s="20" t="s">
        <v>1287</v>
      </c>
      <c r="I634" s="4" t="s">
        <v>1200</v>
      </c>
      <c r="J634" s="4">
        <v>295986</v>
      </c>
      <c r="K634" s="4" t="s">
        <v>1200</v>
      </c>
      <c r="L634" s="13" t="str">
        <f t="shared" si="131"/>
        <v>OPAC</v>
      </c>
    </row>
    <row r="635" spans="1:12">
      <c r="A635" s="3"/>
      <c r="B635" s="3" t="s">
        <v>3</v>
      </c>
      <c r="C635" s="15" t="s">
        <v>351</v>
      </c>
      <c r="D635" s="15" t="s">
        <v>152</v>
      </c>
      <c r="E635" s="15" t="s">
        <v>1214</v>
      </c>
      <c r="F635" s="15" t="s">
        <v>1212</v>
      </c>
      <c r="G635" s="16" t="s">
        <v>779</v>
      </c>
      <c r="H635" s="20" t="s">
        <v>1287</v>
      </c>
      <c r="I635" s="4" t="s">
        <v>1200</v>
      </c>
      <c r="J635" s="4">
        <v>280836</v>
      </c>
      <c r="K635" s="4" t="s">
        <v>1200</v>
      </c>
      <c r="L635" s="13" t="str">
        <f t="shared" si="131"/>
        <v>OPAC</v>
      </c>
    </row>
    <row r="636" spans="1:12">
      <c r="A636" s="3"/>
      <c r="B636" s="3" t="s">
        <v>3</v>
      </c>
      <c r="C636" s="15" t="s">
        <v>351</v>
      </c>
      <c r="D636" s="15" t="s">
        <v>152</v>
      </c>
      <c r="E636" s="15" t="s">
        <v>1214</v>
      </c>
      <c r="F636" s="15" t="s">
        <v>1212</v>
      </c>
      <c r="G636" s="16" t="s">
        <v>780</v>
      </c>
      <c r="H636" s="15" t="s">
        <v>1286</v>
      </c>
      <c r="I636" s="4" t="s">
        <v>1200</v>
      </c>
      <c r="J636" s="4" t="s">
        <v>1200</v>
      </c>
      <c r="K636" s="4" t="s">
        <v>1200</v>
      </c>
    </row>
    <row r="637" spans="1:12">
      <c r="A637" s="3"/>
      <c r="B637" s="3" t="s">
        <v>3</v>
      </c>
      <c r="C637" s="15" t="s">
        <v>351</v>
      </c>
      <c r="D637" s="15" t="s">
        <v>152</v>
      </c>
      <c r="E637" s="15" t="s">
        <v>1214</v>
      </c>
      <c r="F637" s="15" t="s">
        <v>1212</v>
      </c>
      <c r="G637" s="16" t="s">
        <v>781</v>
      </c>
      <c r="H637" s="20" t="s">
        <v>1287</v>
      </c>
      <c r="I637" s="4" t="s">
        <v>1200</v>
      </c>
      <c r="J637" s="4">
        <v>485402</v>
      </c>
      <c r="K637" s="4" t="s">
        <v>1200</v>
      </c>
      <c r="L637" s="13" t="str">
        <f t="shared" ref="L637:L645" si="132">HYPERLINK("http://klibs1.kj.yamagata-u.ac.jp/mylimedio/search/search.do?keyword=%23ID%3D"&amp;J637,"OPAC")</f>
        <v>OPAC</v>
      </c>
    </row>
    <row r="638" spans="1:12">
      <c r="A638" s="3"/>
      <c r="B638" s="3" t="s">
        <v>3</v>
      </c>
      <c r="C638" s="15" t="s">
        <v>351</v>
      </c>
      <c r="D638" s="15" t="s">
        <v>152</v>
      </c>
      <c r="E638" s="15" t="s">
        <v>1214</v>
      </c>
      <c r="F638" s="15" t="s">
        <v>1212</v>
      </c>
      <c r="G638" s="16" t="s">
        <v>782</v>
      </c>
      <c r="H638" s="20" t="s">
        <v>1287</v>
      </c>
      <c r="J638" s="4">
        <v>220543</v>
      </c>
      <c r="L638" s="13" t="str">
        <f t="shared" si="132"/>
        <v>OPAC</v>
      </c>
    </row>
    <row r="639" spans="1:12">
      <c r="A639" s="3"/>
      <c r="B639" s="3" t="s">
        <v>3</v>
      </c>
      <c r="C639" s="15" t="s">
        <v>352</v>
      </c>
      <c r="D639" s="15" t="s">
        <v>155</v>
      </c>
      <c r="E639" s="15" t="s">
        <v>1214</v>
      </c>
      <c r="F639" s="15" t="s">
        <v>1212</v>
      </c>
      <c r="G639" s="16" t="s">
        <v>545</v>
      </c>
      <c r="H639" s="20" t="s">
        <v>1287</v>
      </c>
      <c r="J639" s="4">
        <v>245576</v>
      </c>
      <c r="L639" s="13" t="str">
        <f t="shared" si="132"/>
        <v>OPAC</v>
      </c>
    </row>
    <row r="640" spans="1:12">
      <c r="A640" s="3"/>
      <c r="B640" s="3" t="s">
        <v>3</v>
      </c>
      <c r="C640" s="15" t="s">
        <v>353</v>
      </c>
      <c r="D640" s="15" t="s">
        <v>354</v>
      </c>
      <c r="E640" s="15" t="s">
        <v>1214</v>
      </c>
      <c r="F640" s="15" t="s">
        <v>1212</v>
      </c>
      <c r="G640" s="16" t="s">
        <v>546</v>
      </c>
      <c r="H640" s="20" t="s">
        <v>1287</v>
      </c>
      <c r="I640" s="4" t="s">
        <v>1200</v>
      </c>
      <c r="J640" s="4">
        <v>862333</v>
      </c>
      <c r="K640" s="4" t="s">
        <v>1200</v>
      </c>
      <c r="L640" s="13" t="str">
        <f t="shared" si="132"/>
        <v>OPAC</v>
      </c>
    </row>
    <row r="641" spans="1:12" ht="27">
      <c r="A641" s="3"/>
      <c r="B641" s="3" t="s">
        <v>3</v>
      </c>
      <c r="C641" s="15" t="s">
        <v>355</v>
      </c>
      <c r="D641" s="15" t="s">
        <v>94</v>
      </c>
      <c r="E641" s="15" t="s">
        <v>1216</v>
      </c>
      <c r="F641" s="15" t="s">
        <v>1212</v>
      </c>
      <c r="G641" s="16" t="s">
        <v>1014</v>
      </c>
      <c r="H641" s="20" t="s">
        <v>1287</v>
      </c>
      <c r="J641" s="4">
        <v>878880</v>
      </c>
      <c r="L641" s="13" t="str">
        <f t="shared" si="132"/>
        <v>OPAC</v>
      </c>
    </row>
    <row r="642" spans="1:12">
      <c r="A642" s="3"/>
      <c r="B642" s="3" t="s">
        <v>3</v>
      </c>
      <c r="C642" s="15" t="s">
        <v>355</v>
      </c>
      <c r="D642" s="15" t="s">
        <v>94</v>
      </c>
      <c r="E642" s="15" t="s">
        <v>1216</v>
      </c>
      <c r="F642" s="15" t="s">
        <v>1212</v>
      </c>
      <c r="G642" s="16" t="s">
        <v>1015</v>
      </c>
      <c r="H642" s="20" t="s">
        <v>1287</v>
      </c>
      <c r="I642" s="4" t="s">
        <v>1200</v>
      </c>
      <c r="J642" s="4">
        <v>768485</v>
      </c>
      <c r="K642" s="4" t="s">
        <v>1200</v>
      </c>
      <c r="L642" s="13" t="str">
        <f t="shared" si="132"/>
        <v>OPAC</v>
      </c>
    </row>
    <row r="643" spans="1:12" ht="27">
      <c r="A643" s="3"/>
      <c r="B643" s="3" t="s">
        <v>3</v>
      </c>
      <c r="C643" s="15" t="s">
        <v>355</v>
      </c>
      <c r="D643" s="15" t="s">
        <v>94</v>
      </c>
      <c r="E643" s="15" t="s">
        <v>1216</v>
      </c>
      <c r="F643" s="15" t="s">
        <v>1212</v>
      </c>
      <c r="G643" s="16" t="s">
        <v>1016</v>
      </c>
      <c r="H643" s="20" t="s">
        <v>1287</v>
      </c>
      <c r="I643" s="4" t="s">
        <v>1200</v>
      </c>
      <c r="J643" s="4">
        <v>778950</v>
      </c>
      <c r="K643" s="4" t="s">
        <v>1200</v>
      </c>
      <c r="L643" s="13" t="str">
        <f t="shared" si="132"/>
        <v>OPAC</v>
      </c>
    </row>
    <row r="644" spans="1:12" ht="27">
      <c r="A644" s="3"/>
      <c r="B644" s="3" t="s">
        <v>3</v>
      </c>
      <c r="C644" s="15" t="s">
        <v>355</v>
      </c>
      <c r="D644" s="15" t="s">
        <v>94</v>
      </c>
      <c r="E644" s="15" t="s">
        <v>1216</v>
      </c>
      <c r="F644" s="15" t="s">
        <v>1212</v>
      </c>
      <c r="G644" s="16" t="s">
        <v>1017</v>
      </c>
      <c r="H644" s="20" t="s">
        <v>1287</v>
      </c>
      <c r="I644" s="4" t="s">
        <v>1200</v>
      </c>
      <c r="J644" s="4">
        <v>854474</v>
      </c>
      <c r="K644" s="4" t="s">
        <v>1200</v>
      </c>
      <c r="L644" s="13" t="str">
        <f t="shared" si="132"/>
        <v>OPAC</v>
      </c>
    </row>
    <row r="645" spans="1:12" ht="27">
      <c r="A645" s="3"/>
      <c r="B645" s="3" t="s">
        <v>3</v>
      </c>
      <c r="C645" s="15" t="s">
        <v>355</v>
      </c>
      <c r="D645" s="15" t="s">
        <v>94</v>
      </c>
      <c r="E645" s="15" t="s">
        <v>1216</v>
      </c>
      <c r="F645" s="15" t="s">
        <v>1212</v>
      </c>
      <c r="G645" s="16" t="s">
        <v>1018</v>
      </c>
      <c r="H645" s="20" t="s">
        <v>1287</v>
      </c>
      <c r="I645" s="4" t="s">
        <v>1200</v>
      </c>
      <c r="J645" s="4">
        <v>874166</v>
      </c>
      <c r="K645" s="4" t="s">
        <v>1200</v>
      </c>
      <c r="L645" s="13" t="str">
        <f t="shared" si="132"/>
        <v>OPAC</v>
      </c>
    </row>
    <row r="646" spans="1:12" ht="27">
      <c r="A646" s="3"/>
      <c r="B646" s="3" t="s">
        <v>3</v>
      </c>
      <c r="C646" s="15" t="s">
        <v>356</v>
      </c>
      <c r="D646" s="15" t="s">
        <v>357</v>
      </c>
      <c r="E646" s="15" t="s">
        <v>1214</v>
      </c>
      <c r="F646" s="15" t="s">
        <v>1212</v>
      </c>
      <c r="G646" s="16" t="s">
        <v>1019</v>
      </c>
      <c r="H646" s="15" t="s">
        <v>1286</v>
      </c>
    </row>
    <row r="647" spans="1:12" ht="27">
      <c r="A647" s="3"/>
      <c r="B647" s="3" t="s">
        <v>3</v>
      </c>
      <c r="C647" s="15" t="s">
        <v>356</v>
      </c>
      <c r="D647" s="15" t="s">
        <v>357</v>
      </c>
      <c r="E647" s="15" t="s">
        <v>1214</v>
      </c>
      <c r="F647" s="15" t="s">
        <v>1212</v>
      </c>
      <c r="G647" s="16" t="s">
        <v>1020</v>
      </c>
      <c r="H647" s="15" t="s">
        <v>1286</v>
      </c>
    </row>
    <row r="648" spans="1:12" ht="27">
      <c r="A648" s="3"/>
      <c r="B648" s="3" t="s">
        <v>3</v>
      </c>
      <c r="C648" s="15" t="s">
        <v>356</v>
      </c>
      <c r="D648" s="15" t="s">
        <v>357</v>
      </c>
      <c r="E648" s="15" t="s">
        <v>1214</v>
      </c>
      <c r="F648" s="15" t="s">
        <v>1212</v>
      </c>
      <c r="G648" s="16" t="s">
        <v>1021</v>
      </c>
      <c r="H648" s="15" t="s">
        <v>1286</v>
      </c>
    </row>
    <row r="649" spans="1:12" ht="27">
      <c r="A649" s="3"/>
      <c r="B649" s="3" t="s">
        <v>3</v>
      </c>
      <c r="C649" s="15" t="s">
        <v>356</v>
      </c>
      <c r="D649" s="15" t="s">
        <v>357</v>
      </c>
      <c r="E649" s="15" t="s">
        <v>1214</v>
      </c>
      <c r="F649" s="15" t="s">
        <v>1212</v>
      </c>
      <c r="G649" s="16" t="s">
        <v>1022</v>
      </c>
      <c r="H649" s="15" t="s">
        <v>1286</v>
      </c>
    </row>
    <row r="650" spans="1:12" ht="27">
      <c r="A650" s="3"/>
      <c r="B650" s="3" t="s">
        <v>3</v>
      </c>
      <c r="C650" s="15" t="s">
        <v>356</v>
      </c>
      <c r="D650" s="15" t="s">
        <v>357</v>
      </c>
      <c r="E650" s="15" t="s">
        <v>1214</v>
      </c>
      <c r="F650" s="15" t="s">
        <v>1212</v>
      </c>
      <c r="G650" s="16" t="s">
        <v>1023</v>
      </c>
      <c r="H650" s="15" t="s">
        <v>1286</v>
      </c>
    </row>
    <row r="651" spans="1:12" ht="27">
      <c r="A651" s="3"/>
      <c r="B651" s="3" t="s">
        <v>3</v>
      </c>
      <c r="C651" s="15" t="s">
        <v>356</v>
      </c>
      <c r="D651" s="15" t="s">
        <v>357</v>
      </c>
      <c r="E651" s="15" t="s">
        <v>1214</v>
      </c>
      <c r="F651" s="15" t="s">
        <v>1212</v>
      </c>
      <c r="G651" s="16" t="s">
        <v>1024</v>
      </c>
      <c r="H651" s="15" t="s">
        <v>1286</v>
      </c>
    </row>
    <row r="652" spans="1:12" ht="27">
      <c r="A652" s="3"/>
      <c r="B652" s="3" t="s">
        <v>3</v>
      </c>
      <c r="C652" s="15" t="s">
        <v>356</v>
      </c>
      <c r="D652" s="15" t="s">
        <v>357</v>
      </c>
      <c r="E652" s="15" t="s">
        <v>1214</v>
      </c>
      <c r="F652" s="15" t="s">
        <v>1212</v>
      </c>
      <c r="G652" s="16" t="s">
        <v>1025</v>
      </c>
      <c r="H652" s="15" t="s">
        <v>1286</v>
      </c>
    </row>
    <row r="653" spans="1:12" ht="54">
      <c r="A653" s="3"/>
      <c r="B653" s="3" t="s">
        <v>3</v>
      </c>
      <c r="C653" s="15" t="s">
        <v>358</v>
      </c>
      <c r="D653" s="15" t="s">
        <v>359</v>
      </c>
      <c r="E653" s="15" t="s">
        <v>1214</v>
      </c>
      <c r="F653" s="15" t="s">
        <v>1210</v>
      </c>
      <c r="G653" s="16" t="s">
        <v>1026</v>
      </c>
      <c r="H653" s="20" t="s">
        <v>1287</v>
      </c>
      <c r="I653" s="4" t="s">
        <v>1200</v>
      </c>
      <c r="J653" s="4">
        <v>730991</v>
      </c>
      <c r="K653" s="4" t="s">
        <v>1200</v>
      </c>
      <c r="L653" s="13" t="str">
        <f t="shared" ref="L653" si="133">HYPERLINK("http://klibs1.kj.yamagata-u.ac.jp/mylimedio/search/search.do?keyword=%23ID%3D"&amp;J653,"OPAC")</f>
        <v>OPAC</v>
      </c>
    </row>
    <row r="654" spans="1:12" ht="54">
      <c r="A654" s="3"/>
      <c r="B654" s="3" t="s">
        <v>3</v>
      </c>
      <c r="C654" s="15" t="s">
        <v>358</v>
      </c>
      <c r="D654" s="15" t="s">
        <v>359</v>
      </c>
      <c r="E654" s="15" t="s">
        <v>1214</v>
      </c>
      <c r="F654" s="15" t="s">
        <v>1210</v>
      </c>
      <c r="G654" s="16" t="s">
        <v>1274</v>
      </c>
      <c r="H654" s="20" t="s">
        <v>1287</v>
      </c>
      <c r="J654" s="4" t="s">
        <v>1275</v>
      </c>
      <c r="L654" s="13" t="str">
        <f>HYPERLINK(J654,"OPAC")</f>
        <v>OPAC</v>
      </c>
    </row>
    <row r="655" spans="1:12">
      <c r="A655" s="3"/>
      <c r="B655" s="3" t="s">
        <v>3</v>
      </c>
      <c r="C655" s="15" t="s">
        <v>360</v>
      </c>
      <c r="D655" s="15" t="s">
        <v>82</v>
      </c>
      <c r="E655" s="15" t="s">
        <v>1214</v>
      </c>
      <c r="F655" s="15" t="s">
        <v>1212</v>
      </c>
      <c r="G655" s="16" t="s">
        <v>547</v>
      </c>
      <c r="H655" s="20" t="s">
        <v>1287</v>
      </c>
      <c r="J655" s="4">
        <v>369310</v>
      </c>
      <c r="L655" s="13" t="str">
        <f t="shared" ref="L655:L665" si="134">HYPERLINK("http://klibs1.kj.yamagata-u.ac.jp/mylimedio/search/search.do?keyword=%23ID%3D"&amp;J655,"OPAC")</f>
        <v>OPAC</v>
      </c>
    </row>
    <row r="656" spans="1:12">
      <c r="A656" s="3"/>
      <c r="B656" s="3" t="s">
        <v>3</v>
      </c>
      <c r="C656" s="15" t="s">
        <v>361</v>
      </c>
      <c r="D656" s="15" t="s">
        <v>5</v>
      </c>
      <c r="E656" s="15" t="s">
        <v>1216</v>
      </c>
      <c r="F656" s="15" t="s">
        <v>1210</v>
      </c>
      <c r="G656" s="16" t="s">
        <v>1027</v>
      </c>
      <c r="H656" s="20" t="s">
        <v>1287</v>
      </c>
      <c r="I656" s="4" t="s">
        <v>1200</v>
      </c>
      <c r="J656" s="4">
        <v>779133</v>
      </c>
      <c r="K656" s="4" t="s">
        <v>1200</v>
      </c>
      <c r="L656" s="13" t="str">
        <f t="shared" si="134"/>
        <v>OPAC</v>
      </c>
    </row>
    <row r="657" spans="1:12">
      <c r="A657" s="3"/>
      <c r="B657" s="3" t="s">
        <v>3</v>
      </c>
      <c r="C657" s="15" t="s">
        <v>361</v>
      </c>
      <c r="D657" s="15" t="s">
        <v>5</v>
      </c>
      <c r="E657" s="15" t="s">
        <v>1216</v>
      </c>
      <c r="F657" s="15" t="s">
        <v>1210</v>
      </c>
      <c r="G657" s="16" t="s">
        <v>1028</v>
      </c>
      <c r="H657" s="20" t="s">
        <v>1287</v>
      </c>
      <c r="I657" s="4" t="s">
        <v>1200</v>
      </c>
      <c r="J657" s="4">
        <v>829698</v>
      </c>
      <c r="K657" s="4" t="s">
        <v>1200</v>
      </c>
      <c r="L657" s="13" t="str">
        <f t="shared" si="134"/>
        <v>OPAC</v>
      </c>
    </row>
    <row r="658" spans="1:12" ht="27">
      <c r="A658" s="3"/>
      <c r="B658" s="3" t="s">
        <v>3</v>
      </c>
      <c r="C658" s="15" t="s">
        <v>361</v>
      </c>
      <c r="D658" s="15" t="s">
        <v>5</v>
      </c>
      <c r="E658" s="15" t="s">
        <v>1216</v>
      </c>
      <c r="F658" s="15" t="s">
        <v>1210</v>
      </c>
      <c r="G658" s="16" t="s">
        <v>1029</v>
      </c>
      <c r="H658" s="20" t="s">
        <v>1287</v>
      </c>
      <c r="I658" s="4" t="s">
        <v>1200</v>
      </c>
      <c r="J658" s="4">
        <v>738727</v>
      </c>
      <c r="K658" s="4" t="s">
        <v>1200</v>
      </c>
      <c r="L658" s="13" t="str">
        <f t="shared" si="134"/>
        <v>OPAC</v>
      </c>
    </row>
    <row r="659" spans="1:12">
      <c r="A659" s="3"/>
      <c r="B659" s="3" t="s">
        <v>3</v>
      </c>
      <c r="C659" s="15" t="s">
        <v>361</v>
      </c>
      <c r="D659" s="15" t="s">
        <v>5</v>
      </c>
      <c r="E659" s="15" t="s">
        <v>1216</v>
      </c>
      <c r="F659" s="15" t="s">
        <v>1210</v>
      </c>
      <c r="G659" s="16" t="s">
        <v>1030</v>
      </c>
      <c r="H659" s="20" t="s">
        <v>1287</v>
      </c>
      <c r="I659" s="4" t="s">
        <v>1200</v>
      </c>
      <c r="J659" s="4">
        <v>862758</v>
      </c>
      <c r="K659" s="4" t="s">
        <v>1200</v>
      </c>
      <c r="L659" s="13" t="str">
        <f t="shared" si="134"/>
        <v>OPAC</v>
      </c>
    </row>
    <row r="660" spans="1:12" ht="67.5">
      <c r="A660" s="3"/>
      <c r="B660" s="3" t="s">
        <v>3</v>
      </c>
      <c r="C660" s="15" t="s">
        <v>362</v>
      </c>
      <c r="D660" s="15" t="s">
        <v>363</v>
      </c>
      <c r="E660" s="15" t="s">
        <v>1216</v>
      </c>
      <c r="F660" s="15" t="s">
        <v>1212</v>
      </c>
      <c r="G660" s="16" t="s">
        <v>1031</v>
      </c>
      <c r="H660" s="20" t="s">
        <v>1287</v>
      </c>
      <c r="J660" s="4">
        <v>879163</v>
      </c>
      <c r="L660" s="13" t="str">
        <f t="shared" si="134"/>
        <v>OPAC</v>
      </c>
    </row>
    <row r="661" spans="1:12" ht="67.5">
      <c r="A661" s="3"/>
      <c r="B661" s="3" t="s">
        <v>3</v>
      </c>
      <c r="C661" s="15" t="s">
        <v>362</v>
      </c>
      <c r="D661" s="15" t="s">
        <v>363</v>
      </c>
      <c r="E661" s="15" t="s">
        <v>1216</v>
      </c>
      <c r="F661" s="15" t="s">
        <v>1212</v>
      </c>
      <c r="G661" s="16" t="s">
        <v>1032</v>
      </c>
      <c r="H661" s="20" t="s">
        <v>1287</v>
      </c>
      <c r="J661" s="4">
        <v>847980</v>
      </c>
      <c r="L661" s="13" t="str">
        <f t="shared" si="134"/>
        <v>OPAC</v>
      </c>
    </row>
    <row r="662" spans="1:12" ht="67.5">
      <c r="A662" s="3"/>
      <c r="B662" s="3" t="s">
        <v>3</v>
      </c>
      <c r="C662" s="15" t="s">
        <v>362</v>
      </c>
      <c r="D662" s="15" t="s">
        <v>363</v>
      </c>
      <c r="E662" s="15" t="s">
        <v>1216</v>
      </c>
      <c r="F662" s="15" t="s">
        <v>1212</v>
      </c>
      <c r="G662" s="16" t="s">
        <v>1033</v>
      </c>
      <c r="H662" s="20" t="s">
        <v>1287</v>
      </c>
      <c r="J662" s="4">
        <v>878988</v>
      </c>
      <c r="L662" s="13" t="str">
        <f t="shared" si="134"/>
        <v>OPAC</v>
      </c>
    </row>
    <row r="663" spans="1:12" ht="67.5">
      <c r="A663" s="3"/>
      <c r="B663" s="3" t="s">
        <v>3</v>
      </c>
      <c r="C663" s="15" t="s">
        <v>364</v>
      </c>
      <c r="D663" s="15" t="s">
        <v>365</v>
      </c>
      <c r="E663" s="15" t="s">
        <v>1216</v>
      </c>
      <c r="F663" s="15" t="s">
        <v>1212</v>
      </c>
      <c r="G663" s="16" t="s">
        <v>1031</v>
      </c>
      <c r="H663" s="20" t="s">
        <v>1287</v>
      </c>
      <c r="J663" s="4">
        <v>879163</v>
      </c>
      <c r="L663" s="13" t="str">
        <f t="shared" si="134"/>
        <v>OPAC</v>
      </c>
    </row>
    <row r="664" spans="1:12" ht="67.5">
      <c r="A664" s="3"/>
      <c r="B664" s="3" t="s">
        <v>3</v>
      </c>
      <c r="C664" s="15" t="s">
        <v>364</v>
      </c>
      <c r="D664" s="15" t="s">
        <v>365</v>
      </c>
      <c r="E664" s="15" t="s">
        <v>1216</v>
      </c>
      <c r="F664" s="15" t="s">
        <v>1212</v>
      </c>
      <c r="G664" s="16" t="s">
        <v>1032</v>
      </c>
      <c r="H664" s="20" t="s">
        <v>1287</v>
      </c>
      <c r="J664" s="4">
        <v>847980</v>
      </c>
      <c r="L664" s="13" t="str">
        <f t="shared" si="134"/>
        <v>OPAC</v>
      </c>
    </row>
    <row r="665" spans="1:12" ht="67.5">
      <c r="A665" s="3"/>
      <c r="B665" s="3" t="s">
        <v>3</v>
      </c>
      <c r="C665" s="15" t="s">
        <v>364</v>
      </c>
      <c r="D665" s="15" t="s">
        <v>365</v>
      </c>
      <c r="E665" s="15" t="s">
        <v>1216</v>
      </c>
      <c r="F665" s="15" t="s">
        <v>1212</v>
      </c>
      <c r="G665" s="16" t="s">
        <v>1033</v>
      </c>
      <c r="H665" s="20" t="s">
        <v>1287</v>
      </c>
      <c r="J665" s="4">
        <v>878988</v>
      </c>
      <c r="L665" s="13" t="str">
        <f t="shared" si="134"/>
        <v>OPAC</v>
      </c>
    </row>
    <row r="666" spans="1:12" ht="27">
      <c r="A666" s="3"/>
      <c r="B666" s="3" t="s">
        <v>3</v>
      </c>
      <c r="C666" s="15" t="s">
        <v>356</v>
      </c>
      <c r="D666" s="15" t="s">
        <v>357</v>
      </c>
      <c r="E666" s="15" t="s">
        <v>1214</v>
      </c>
      <c r="F666" s="15" t="s">
        <v>1212</v>
      </c>
      <c r="G666" s="16" t="s">
        <v>1019</v>
      </c>
      <c r="H666" s="15" t="s">
        <v>1286</v>
      </c>
    </row>
    <row r="667" spans="1:12" ht="27">
      <c r="A667" s="3"/>
      <c r="B667" s="3" t="s">
        <v>3</v>
      </c>
      <c r="C667" s="15" t="s">
        <v>356</v>
      </c>
      <c r="D667" s="15" t="s">
        <v>357</v>
      </c>
      <c r="E667" s="15" t="s">
        <v>1214</v>
      </c>
      <c r="F667" s="15" t="s">
        <v>1212</v>
      </c>
      <c r="G667" s="16" t="s">
        <v>1020</v>
      </c>
      <c r="H667" s="15" t="s">
        <v>1286</v>
      </c>
    </row>
    <row r="668" spans="1:12" ht="27">
      <c r="A668" s="3"/>
      <c r="B668" s="3" t="s">
        <v>3</v>
      </c>
      <c r="C668" s="15" t="s">
        <v>356</v>
      </c>
      <c r="D668" s="15" t="s">
        <v>357</v>
      </c>
      <c r="E668" s="15" t="s">
        <v>1214</v>
      </c>
      <c r="F668" s="15" t="s">
        <v>1212</v>
      </c>
      <c r="G668" s="16" t="s">
        <v>1021</v>
      </c>
      <c r="H668" s="15" t="s">
        <v>1286</v>
      </c>
    </row>
    <row r="669" spans="1:12" ht="27">
      <c r="A669" s="3"/>
      <c r="B669" s="3" t="s">
        <v>3</v>
      </c>
      <c r="C669" s="15" t="s">
        <v>356</v>
      </c>
      <c r="D669" s="15" t="s">
        <v>357</v>
      </c>
      <c r="E669" s="15" t="s">
        <v>1214</v>
      </c>
      <c r="F669" s="15" t="s">
        <v>1212</v>
      </c>
      <c r="G669" s="16" t="s">
        <v>1022</v>
      </c>
      <c r="H669" s="15" t="s">
        <v>1286</v>
      </c>
    </row>
    <row r="670" spans="1:12" ht="27">
      <c r="A670" s="3"/>
      <c r="B670" s="3" t="s">
        <v>3</v>
      </c>
      <c r="C670" s="15" t="s">
        <v>356</v>
      </c>
      <c r="D670" s="15" t="s">
        <v>357</v>
      </c>
      <c r="E670" s="15" t="s">
        <v>1214</v>
      </c>
      <c r="F670" s="15" t="s">
        <v>1212</v>
      </c>
      <c r="G670" s="16" t="s">
        <v>1023</v>
      </c>
      <c r="H670" s="15" t="s">
        <v>1286</v>
      </c>
    </row>
    <row r="671" spans="1:12" ht="27">
      <c r="A671" s="3"/>
      <c r="B671" s="3" t="s">
        <v>3</v>
      </c>
      <c r="C671" s="15" t="s">
        <v>356</v>
      </c>
      <c r="D671" s="15" t="s">
        <v>357</v>
      </c>
      <c r="E671" s="15" t="s">
        <v>1214</v>
      </c>
      <c r="F671" s="15" t="s">
        <v>1212</v>
      </c>
      <c r="G671" s="16" t="s">
        <v>1024</v>
      </c>
      <c r="H671" s="15" t="s">
        <v>1286</v>
      </c>
    </row>
    <row r="672" spans="1:12" ht="27">
      <c r="A672" s="3"/>
      <c r="B672" s="3" t="s">
        <v>3</v>
      </c>
      <c r="C672" s="15" t="s">
        <v>356</v>
      </c>
      <c r="D672" s="15" t="s">
        <v>357</v>
      </c>
      <c r="E672" s="15" t="s">
        <v>1214</v>
      </c>
      <c r="F672" s="15" t="s">
        <v>1212</v>
      </c>
      <c r="G672" s="16" t="s">
        <v>1025</v>
      </c>
      <c r="H672" s="15" t="s">
        <v>1286</v>
      </c>
    </row>
    <row r="673" spans="1:12">
      <c r="A673" s="3"/>
      <c r="B673" s="3" t="s">
        <v>3</v>
      </c>
      <c r="C673" s="15" t="s">
        <v>330</v>
      </c>
      <c r="D673" s="15" t="s">
        <v>178</v>
      </c>
      <c r="E673" s="15" t="s">
        <v>1214</v>
      </c>
      <c r="F673" s="15" t="s">
        <v>1210</v>
      </c>
      <c r="G673" s="16" t="s">
        <v>1034</v>
      </c>
      <c r="H673" s="20" t="s">
        <v>1287</v>
      </c>
      <c r="I673" s="4" t="s">
        <v>1200</v>
      </c>
      <c r="J673" s="4">
        <v>231003</v>
      </c>
      <c r="K673" s="4" t="s">
        <v>1200</v>
      </c>
      <c r="L673" s="13" t="str">
        <f t="shared" ref="L673:L679" si="135">HYPERLINK("http://klibs1.kj.yamagata-u.ac.jp/mylimedio/search/search.do?keyword=%23ID%3D"&amp;J673,"OPAC")</f>
        <v>OPAC</v>
      </c>
    </row>
    <row r="674" spans="1:12">
      <c r="A674" s="3"/>
      <c r="B674" s="3" t="s">
        <v>3</v>
      </c>
      <c r="C674" s="15" t="s">
        <v>330</v>
      </c>
      <c r="D674" s="15" t="s">
        <v>178</v>
      </c>
      <c r="E674" s="15" t="s">
        <v>1214</v>
      </c>
      <c r="F674" s="15" t="s">
        <v>1210</v>
      </c>
      <c r="G674" s="16" t="s">
        <v>981</v>
      </c>
      <c r="H674" s="20" t="s">
        <v>1287</v>
      </c>
      <c r="I674" s="4" t="s">
        <v>1200</v>
      </c>
      <c r="J674" s="4">
        <v>482288</v>
      </c>
      <c r="K674" s="4" t="s">
        <v>1200</v>
      </c>
      <c r="L674" s="13" t="str">
        <f t="shared" si="135"/>
        <v>OPAC</v>
      </c>
    </row>
    <row r="675" spans="1:12" ht="27">
      <c r="A675" s="3"/>
      <c r="B675" s="3" t="s">
        <v>3</v>
      </c>
      <c r="C675" s="15" t="s">
        <v>366</v>
      </c>
      <c r="D675" s="15" t="s">
        <v>94</v>
      </c>
      <c r="E675" s="15" t="s">
        <v>1217</v>
      </c>
      <c r="F675" s="15" t="s">
        <v>1212</v>
      </c>
      <c r="G675" s="16" t="s">
        <v>1014</v>
      </c>
      <c r="H675" s="20" t="s">
        <v>1287</v>
      </c>
      <c r="J675" s="4">
        <v>878880</v>
      </c>
      <c r="L675" s="13" t="str">
        <f t="shared" si="135"/>
        <v>OPAC</v>
      </c>
    </row>
    <row r="676" spans="1:12" ht="27">
      <c r="A676" s="3"/>
      <c r="B676" s="3" t="s">
        <v>3</v>
      </c>
      <c r="C676" s="15" t="s">
        <v>366</v>
      </c>
      <c r="D676" s="15" t="s">
        <v>94</v>
      </c>
      <c r="E676" s="15" t="s">
        <v>1217</v>
      </c>
      <c r="F676" s="15" t="s">
        <v>1212</v>
      </c>
      <c r="G676" s="16" t="s">
        <v>1015</v>
      </c>
      <c r="H676" s="20" t="s">
        <v>1287</v>
      </c>
      <c r="I676" s="4" t="s">
        <v>1200</v>
      </c>
      <c r="J676" s="4">
        <v>768485</v>
      </c>
      <c r="K676" s="4" t="s">
        <v>1200</v>
      </c>
      <c r="L676" s="13" t="str">
        <f t="shared" si="135"/>
        <v>OPAC</v>
      </c>
    </row>
    <row r="677" spans="1:12" ht="27">
      <c r="A677" s="3"/>
      <c r="B677" s="3" t="s">
        <v>3</v>
      </c>
      <c r="C677" s="15" t="s">
        <v>366</v>
      </c>
      <c r="D677" s="15" t="s">
        <v>94</v>
      </c>
      <c r="E677" s="15" t="s">
        <v>1217</v>
      </c>
      <c r="F677" s="15" t="s">
        <v>1212</v>
      </c>
      <c r="G677" s="16" t="s">
        <v>1016</v>
      </c>
      <c r="H677" s="20" t="s">
        <v>1287</v>
      </c>
      <c r="I677" s="4" t="s">
        <v>1200</v>
      </c>
      <c r="J677" s="4">
        <v>778950</v>
      </c>
      <c r="K677" s="4" t="s">
        <v>1200</v>
      </c>
      <c r="L677" s="13" t="str">
        <f t="shared" si="135"/>
        <v>OPAC</v>
      </c>
    </row>
    <row r="678" spans="1:12" ht="27">
      <c r="A678" s="3"/>
      <c r="B678" s="3" t="s">
        <v>3</v>
      </c>
      <c r="C678" s="15" t="s">
        <v>366</v>
      </c>
      <c r="D678" s="15" t="s">
        <v>94</v>
      </c>
      <c r="E678" s="15" t="s">
        <v>1217</v>
      </c>
      <c r="F678" s="15" t="s">
        <v>1212</v>
      </c>
      <c r="G678" s="16" t="s">
        <v>1017</v>
      </c>
      <c r="H678" s="20" t="s">
        <v>1287</v>
      </c>
      <c r="I678" s="4" t="s">
        <v>1200</v>
      </c>
      <c r="J678" s="4">
        <v>854474</v>
      </c>
      <c r="K678" s="4" t="s">
        <v>1200</v>
      </c>
      <c r="L678" s="13" t="str">
        <f t="shared" si="135"/>
        <v>OPAC</v>
      </c>
    </row>
    <row r="679" spans="1:12" ht="27">
      <c r="A679" s="3"/>
      <c r="B679" s="3" t="s">
        <v>3</v>
      </c>
      <c r="C679" s="15" t="s">
        <v>366</v>
      </c>
      <c r="D679" s="15" t="s">
        <v>94</v>
      </c>
      <c r="E679" s="15" t="s">
        <v>1217</v>
      </c>
      <c r="F679" s="15" t="s">
        <v>1212</v>
      </c>
      <c r="G679" s="16" t="s">
        <v>1018</v>
      </c>
      <c r="H679" s="20" t="s">
        <v>1287</v>
      </c>
      <c r="I679" s="4" t="s">
        <v>1200</v>
      </c>
      <c r="J679" s="4">
        <v>874166</v>
      </c>
      <c r="K679" s="4" t="s">
        <v>1200</v>
      </c>
      <c r="L679" s="13" t="str">
        <f t="shared" si="135"/>
        <v>OPAC</v>
      </c>
    </row>
    <row r="680" spans="1:12" ht="40.5">
      <c r="A680" s="3"/>
      <c r="B680" s="3" t="s">
        <v>3</v>
      </c>
      <c r="C680" s="15" t="s">
        <v>367</v>
      </c>
      <c r="D680" s="15" t="s">
        <v>171</v>
      </c>
      <c r="E680" s="15" t="s">
        <v>1216</v>
      </c>
      <c r="F680" s="15" t="s">
        <v>1210</v>
      </c>
      <c r="G680" s="16" t="s">
        <v>1035</v>
      </c>
      <c r="H680" s="15" t="s">
        <v>1286</v>
      </c>
    </row>
    <row r="681" spans="1:12" ht="40.5">
      <c r="A681" s="3"/>
      <c r="B681" s="3" t="s">
        <v>3</v>
      </c>
      <c r="C681" s="15" t="s">
        <v>367</v>
      </c>
      <c r="D681" s="15" t="s">
        <v>171</v>
      </c>
      <c r="E681" s="15" t="s">
        <v>1216</v>
      </c>
      <c r="F681" s="15" t="s">
        <v>1210</v>
      </c>
      <c r="G681" s="16" t="s">
        <v>172</v>
      </c>
      <c r="H681" s="15" t="s">
        <v>1286</v>
      </c>
    </row>
    <row r="682" spans="1:12" ht="27">
      <c r="A682" s="3"/>
      <c r="B682" s="3" t="s">
        <v>3</v>
      </c>
      <c r="C682" s="15" t="s">
        <v>368</v>
      </c>
      <c r="D682" s="15" t="s">
        <v>152</v>
      </c>
      <c r="E682" s="15" t="s">
        <v>1214</v>
      </c>
      <c r="F682" s="15" t="s">
        <v>1210</v>
      </c>
      <c r="G682" s="16" t="s">
        <v>1036</v>
      </c>
      <c r="H682" s="20" t="s">
        <v>1287</v>
      </c>
      <c r="I682" s="4" t="s">
        <v>1200</v>
      </c>
      <c r="J682" s="4">
        <v>228839</v>
      </c>
      <c r="K682" s="4" t="s">
        <v>1200</v>
      </c>
      <c r="L682" s="13" t="str">
        <f t="shared" ref="L682" si="136">HYPERLINK("http://klibs1.kj.yamagata-u.ac.jp/mylimedio/search/search.do?keyword=%23ID%3D"&amp;J682,"OPAC")</f>
        <v>OPAC</v>
      </c>
    </row>
    <row r="683" spans="1:12">
      <c r="A683" s="3"/>
      <c r="B683" s="3" t="s">
        <v>3</v>
      </c>
      <c r="C683" s="15" t="s">
        <v>368</v>
      </c>
      <c r="D683" s="15" t="s">
        <v>152</v>
      </c>
      <c r="E683" s="15" t="s">
        <v>1214</v>
      </c>
      <c r="F683" s="15" t="s">
        <v>1210</v>
      </c>
      <c r="G683" s="16" t="s">
        <v>1037</v>
      </c>
      <c r="H683" s="15" t="s">
        <v>1286</v>
      </c>
      <c r="I683" s="4" t="s">
        <v>1200</v>
      </c>
      <c r="J683" s="4" t="s">
        <v>1200</v>
      </c>
      <c r="K683" s="4" t="s">
        <v>1200</v>
      </c>
    </row>
    <row r="684" spans="1:12">
      <c r="A684" s="3"/>
      <c r="B684" s="3" t="s">
        <v>3</v>
      </c>
      <c r="C684" s="15" t="s">
        <v>368</v>
      </c>
      <c r="D684" s="15" t="s">
        <v>152</v>
      </c>
      <c r="E684" s="15" t="s">
        <v>1214</v>
      </c>
      <c r="F684" s="15" t="s">
        <v>1210</v>
      </c>
      <c r="G684" s="16" t="s">
        <v>1038</v>
      </c>
      <c r="H684" s="20" t="s">
        <v>1287</v>
      </c>
      <c r="I684" s="4" t="s">
        <v>1200</v>
      </c>
      <c r="J684" s="4">
        <v>188600</v>
      </c>
      <c r="K684" s="4" t="s">
        <v>1200</v>
      </c>
      <c r="L684" s="13" t="str">
        <f t="shared" ref="L684:L689" si="137">HYPERLINK("http://klibs1.kj.yamagata-u.ac.jp/mylimedio/search/search.do?keyword=%23ID%3D"&amp;J684,"OPAC")</f>
        <v>OPAC</v>
      </c>
    </row>
    <row r="685" spans="1:12" ht="27">
      <c r="A685" s="3"/>
      <c r="B685" s="3" t="s">
        <v>3</v>
      </c>
      <c r="C685" s="15" t="s">
        <v>368</v>
      </c>
      <c r="D685" s="15" t="s">
        <v>152</v>
      </c>
      <c r="E685" s="15" t="s">
        <v>1214</v>
      </c>
      <c r="F685" s="15" t="s">
        <v>1210</v>
      </c>
      <c r="G685" s="16" t="s">
        <v>1039</v>
      </c>
      <c r="H685" s="20" t="s">
        <v>1287</v>
      </c>
      <c r="I685" s="4" t="s">
        <v>1200</v>
      </c>
      <c r="J685" s="4">
        <v>670949</v>
      </c>
      <c r="K685" s="4" t="s">
        <v>1200</v>
      </c>
      <c r="L685" s="13" t="str">
        <f t="shared" si="137"/>
        <v>OPAC</v>
      </c>
    </row>
    <row r="686" spans="1:12">
      <c r="A686" s="3"/>
      <c r="B686" s="3" t="s">
        <v>3</v>
      </c>
      <c r="C686" s="15" t="s">
        <v>368</v>
      </c>
      <c r="D686" s="15" t="s">
        <v>152</v>
      </c>
      <c r="E686" s="15" t="s">
        <v>1214</v>
      </c>
      <c r="F686" s="15" t="s">
        <v>1210</v>
      </c>
      <c r="G686" s="16" t="s">
        <v>1040</v>
      </c>
      <c r="H686" s="20" t="s">
        <v>1287</v>
      </c>
      <c r="I686" s="4" t="s">
        <v>1200</v>
      </c>
      <c r="J686" s="4">
        <v>795683</v>
      </c>
      <c r="K686" s="4" t="s">
        <v>1200</v>
      </c>
      <c r="L686" s="13" t="str">
        <f t="shared" si="137"/>
        <v>OPAC</v>
      </c>
    </row>
    <row r="687" spans="1:12" ht="27">
      <c r="A687" s="3"/>
      <c r="B687" s="3" t="s">
        <v>3</v>
      </c>
      <c r="C687" s="15" t="s">
        <v>369</v>
      </c>
      <c r="D687" s="15" t="s">
        <v>335</v>
      </c>
      <c r="E687" s="15" t="s">
        <v>1214</v>
      </c>
      <c r="F687" s="15" t="s">
        <v>1210</v>
      </c>
      <c r="G687" s="16" t="s">
        <v>548</v>
      </c>
      <c r="H687" s="20" t="s">
        <v>1287</v>
      </c>
      <c r="I687" s="4" t="s">
        <v>1200</v>
      </c>
      <c r="J687" s="4">
        <v>870681</v>
      </c>
      <c r="K687" s="4" t="s">
        <v>1200</v>
      </c>
      <c r="L687" s="13" t="str">
        <f t="shared" si="137"/>
        <v>OPAC</v>
      </c>
    </row>
    <row r="688" spans="1:12" ht="27">
      <c r="A688" s="3"/>
      <c r="B688" s="3" t="s">
        <v>3</v>
      </c>
      <c r="C688" s="15" t="s">
        <v>370</v>
      </c>
      <c r="D688" s="15" t="s">
        <v>64</v>
      </c>
      <c r="E688" s="15" t="s">
        <v>1214</v>
      </c>
      <c r="F688" s="15" t="s">
        <v>1210</v>
      </c>
      <c r="G688" s="16" t="s">
        <v>1041</v>
      </c>
      <c r="H688" s="20" t="s">
        <v>1287</v>
      </c>
      <c r="I688" s="4" t="s">
        <v>1200</v>
      </c>
      <c r="J688" s="4">
        <v>778940</v>
      </c>
      <c r="K688" s="4" t="s">
        <v>1200</v>
      </c>
      <c r="L688" s="13" t="str">
        <f t="shared" si="137"/>
        <v>OPAC</v>
      </c>
    </row>
    <row r="689" spans="1:12">
      <c r="A689" s="3"/>
      <c r="B689" s="3" t="s">
        <v>3</v>
      </c>
      <c r="C689" s="15" t="s">
        <v>370</v>
      </c>
      <c r="D689" s="15" t="s">
        <v>64</v>
      </c>
      <c r="E689" s="15" t="s">
        <v>1214</v>
      </c>
      <c r="F689" s="15" t="s">
        <v>1210</v>
      </c>
      <c r="G689" s="16" t="s">
        <v>1042</v>
      </c>
      <c r="H689" s="20" t="s">
        <v>1287</v>
      </c>
      <c r="I689" s="4" t="s">
        <v>1200</v>
      </c>
      <c r="J689" s="4">
        <v>795366</v>
      </c>
      <c r="K689" s="4" t="s">
        <v>1200</v>
      </c>
      <c r="L689" s="13" t="str">
        <f t="shared" si="137"/>
        <v>OPAC</v>
      </c>
    </row>
    <row r="690" spans="1:12" ht="27">
      <c r="A690" s="3"/>
      <c r="B690" s="3" t="s">
        <v>3</v>
      </c>
      <c r="C690" s="15" t="s">
        <v>370</v>
      </c>
      <c r="D690" s="15" t="s">
        <v>64</v>
      </c>
      <c r="E690" s="15" t="s">
        <v>1214</v>
      </c>
      <c r="F690" s="15" t="s">
        <v>1210</v>
      </c>
      <c r="G690" s="16" t="s">
        <v>1043</v>
      </c>
      <c r="H690" s="15" t="s">
        <v>1286</v>
      </c>
    </row>
    <row r="691" spans="1:12">
      <c r="A691" s="3"/>
      <c r="B691" s="3" t="s">
        <v>3</v>
      </c>
      <c r="C691" s="15" t="s">
        <v>370</v>
      </c>
      <c r="D691" s="15" t="s">
        <v>64</v>
      </c>
      <c r="E691" s="15" t="s">
        <v>1214</v>
      </c>
      <c r="F691" s="15" t="s">
        <v>1210</v>
      </c>
      <c r="G691" s="16" t="s">
        <v>1044</v>
      </c>
      <c r="H691" s="20" t="s">
        <v>1287</v>
      </c>
      <c r="J691" s="4">
        <v>835360</v>
      </c>
      <c r="L691" s="13" t="str">
        <f t="shared" ref="L691:L693" si="138">HYPERLINK("http://klibs1.kj.yamagata-u.ac.jp/mylimedio/search/search.do?keyword=%23ID%3D"&amp;J691,"OPAC")</f>
        <v>OPAC</v>
      </c>
    </row>
    <row r="692" spans="1:12">
      <c r="A692" s="3"/>
      <c r="B692" s="3" t="s">
        <v>3</v>
      </c>
      <c r="C692" s="15" t="s">
        <v>371</v>
      </c>
      <c r="D692" s="15" t="s">
        <v>66</v>
      </c>
      <c r="E692" s="15" t="s">
        <v>1214</v>
      </c>
      <c r="F692" s="15" t="s">
        <v>1210</v>
      </c>
      <c r="G692" s="16" t="s">
        <v>1045</v>
      </c>
      <c r="H692" s="20" t="s">
        <v>1287</v>
      </c>
      <c r="I692" s="4" t="s">
        <v>1200</v>
      </c>
      <c r="J692" s="4">
        <v>263233</v>
      </c>
      <c r="K692" s="4" t="s">
        <v>1200</v>
      </c>
      <c r="L692" s="13" t="str">
        <f t="shared" si="138"/>
        <v>OPAC</v>
      </c>
    </row>
    <row r="693" spans="1:12">
      <c r="A693" s="3"/>
      <c r="B693" s="3" t="s">
        <v>3</v>
      </c>
      <c r="C693" s="15" t="s">
        <v>371</v>
      </c>
      <c r="D693" s="15" t="s">
        <v>66</v>
      </c>
      <c r="E693" s="15" t="s">
        <v>1214</v>
      </c>
      <c r="F693" s="15" t="s">
        <v>1210</v>
      </c>
      <c r="G693" s="16" t="s">
        <v>1046</v>
      </c>
      <c r="H693" s="20" t="s">
        <v>1287</v>
      </c>
      <c r="J693" s="4">
        <v>843102</v>
      </c>
      <c r="L693" s="13" t="str">
        <f t="shared" si="138"/>
        <v>OPAC</v>
      </c>
    </row>
    <row r="694" spans="1:12">
      <c r="A694" s="3"/>
      <c r="B694" s="3" t="s">
        <v>3</v>
      </c>
      <c r="C694" s="15" t="s">
        <v>371</v>
      </c>
      <c r="D694" s="15" t="s">
        <v>66</v>
      </c>
      <c r="E694" s="15" t="s">
        <v>1214</v>
      </c>
      <c r="F694" s="15" t="s">
        <v>1210</v>
      </c>
      <c r="G694" s="16" t="s">
        <v>1047</v>
      </c>
      <c r="H694" s="20" t="s">
        <v>1287</v>
      </c>
      <c r="I694" s="4" t="s">
        <v>1242</v>
      </c>
      <c r="J694" s="4" t="s">
        <v>1200</v>
      </c>
      <c r="K694" s="4" t="s">
        <v>1200</v>
      </c>
      <c r="L694" s="13" t="str">
        <f>HYPERLINK(I694,"本文へのリンク")</f>
        <v>本文へのリンク</v>
      </c>
    </row>
    <row r="695" spans="1:12">
      <c r="A695" s="3"/>
      <c r="B695" s="3" t="s">
        <v>3</v>
      </c>
      <c r="C695" s="15" t="s">
        <v>371</v>
      </c>
      <c r="D695" s="15" t="s">
        <v>66</v>
      </c>
      <c r="E695" s="15" t="s">
        <v>1214</v>
      </c>
      <c r="F695" s="15" t="s">
        <v>1210</v>
      </c>
      <c r="G695" s="16" t="s">
        <v>1048</v>
      </c>
      <c r="H695" s="20" t="s">
        <v>1287</v>
      </c>
      <c r="I695" s="4" t="s">
        <v>1200</v>
      </c>
      <c r="J695" s="4">
        <v>834654</v>
      </c>
      <c r="K695" s="4" t="s">
        <v>1200</v>
      </c>
      <c r="L695" s="13" t="str">
        <f t="shared" ref="L695:L700" si="139">HYPERLINK("http://klibs1.kj.yamagata-u.ac.jp/mylimedio/search/search.do?keyword=%23ID%3D"&amp;J695,"OPAC")</f>
        <v>OPAC</v>
      </c>
    </row>
    <row r="696" spans="1:12">
      <c r="A696" s="3"/>
      <c r="B696" s="3" t="s">
        <v>3</v>
      </c>
      <c r="C696" s="15" t="s">
        <v>371</v>
      </c>
      <c r="D696" s="15" t="s">
        <v>66</v>
      </c>
      <c r="E696" s="15" t="s">
        <v>1214</v>
      </c>
      <c r="F696" s="15" t="s">
        <v>1210</v>
      </c>
      <c r="G696" s="16" t="s">
        <v>1049</v>
      </c>
      <c r="H696" s="20" t="s">
        <v>1287</v>
      </c>
      <c r="I696" s="4" t="s">
        <v>1200</v>
      </c>
      <c r="J696" s="4">
        <v>174632</v>
      </c>
      <c r="K696" s="4" t="s">
        <v>1200</v>
      </c>
      <c r="L696" s="13" t="str">
        <f t="shared" si="139"/>
        <v>OPAC</v>
      </c>
    </row>
    <row r="697" spans="1:12">
      <c r="A697" s="3"/>
      <c r="B697" s="3" t="s">
        <v>3</v>
      </c>
      <c r="C697" s="15" t="s">
        <v>372</v>
      </c>
      <c r="D697" s="15" t="s">
        <v>373</v>
      </c>
      <c r="E697" s="15" t="s">
        <v>1214</v>
      </c>
      <c r="F697" s="15" t="s">
        <v>1210</v>
      </c>
      <c r="G697" s="16" t="s">
        <v>1050</v>
      </c>
      <c r="H697" s="20" t="s">
        <v>1287</v>
      </c>
      <c r="I697" s="4" t="s">
        <v>1200</v>
      </c>
      <c r="J697" s="4">
        <v>834507</v>
      </c>
      <c r="K697" s="4" t="s">
        <v>1200</v>
      </c>
      <c r="L697" s="13" t="str">
        <f t="shared" si="139"/>
        <v>OPAC</v>
      </c>
    </row>
    <row r="698" spans="1:12">
      <c r="A698" s="3"/>
      <c r="B698" s="3" t="s">
        <v>3</v>
      </c>
      <c r="C698" s="15" t="s">
        <v>372</v>
      </c>
      <c r="D698" s="15" t="s">
        <v>373</v>
      </c>
      <c r="E698" s="15" t="s">
        <v>1214</v>
      </c>
      <c r="F698" s="15" t="s">
        <v>1210</v>
      </c>
      <c r="G698" s="16" t="s">
        <v>1051</v>
      </c>
      <c r="H698" s="20" t="s">
        <v>1287</v>
      </c>
      <c r="I698" s="4" t="s">
        <v>1200</v>
      </c>
      <c r="J698" s="4">
        <v>794764</v>
      </c>
      <c r="K698" s="4" t="s">
        <v>1200</v>
      </c>
      <c r="L698" s="13" t="str">
        <f t="shared" si="139"/>
        <v>OPAC</v>
      </c>
    </row>
    <row r="699" spans="1:12" ht="27">
      <c r="A699" s="3"/>
      <c r="B699" s="3" t="s">
        <v>3</v>
      </c>
      <c r="C699" s="15" t="s">
        <v>372</v>
      </c>
      <c r="D699" s="15" t="s">
        <v>373</v>
      </c>
      <c r="E699" s="15" t="s">
        <v>1214</v>
      </c>
      <c r="F699" s="15" t="s">
        <v>1210</v>
      </c>
      <c r="G699" s="16" t="s">
        <v>1052</v>
      </c>
      <c r="H699" s="20" t="s">
        <v>1287</v>
      </c>
      <c r="I699" s="4" t="s">
        <v>1200</v>
      </c>
      <c r="J699" s="4">
        <v>844989</v>
      </c>
      <c r="K699" s="4" t="s">
        <v>1200</v>
      </c>
      <c r="L699" s="13" t="str">
        <f t="shared" si="139"/>
        <v>OPAC</v>
      </c>
    </row>
    <row r="700" spans="1:12" ht="27">
      <c r="A700" s="3"/>
      <c r="B700" s="3" t="s">
        <v>3</v>
      </c>
      <c r="C700" s="15" t="s">
        <v>374</v>
      </c>
      <c r="D700" s="15" t="s">
        <v>178</v>
      </c>
      <c r="E700" s="15" t="s">
        <v>1214</v>
      </c>
      <c r="F700" s="15" t="s">
        <v>1212</v>
      </c>
      <c r="G700" s="16" t="s">
        <v>1053</v>
      </c>
      <c r="H700" s="20" t="s">
        <v>1287</v>
      </c>
      <c r="J700" s="4">
        <v>834203</v>
      </c>
      <c r="L700" s="13" t="str">
        <f t="shared" si="139"/>
        <v>OPAC</v>
      </c>
    </row>
    <row r="701" spans="1:12">
      <c r="A701" s="3"/>
      <c r="B701" s="3" t="s">
        <v>3</v>
      </c>
      <c r="C701" s="15" t="s">
        <v>374</v>
      </c>
      <c r="D701" s="15" t="s">
        <v>178</v>
      </c>
      <c r="E701" s="15" t="s">
        <v>1214</v>
      </c>
      <c r="F701" s="15" t="s">
        <v>1212</v>
      </c>
      <c r="G701" s="16" t="s">
        <v>1054</v>
      </c>
      <c r="H701" s="15" t="s">
        <v>1286</v>
      </c>
      <c r="I701" s="4" t="s">
        <v>1200</v>
      </c>
      <c r="J701" s="4" t="s">
        <v>1200</v>
      </c>
      <c r="K701" s="4" t="s">
        <v>1200</v>
      </c>
    </row>
    <row r="702" spans="1:12">
      <c r="A702" s="3"/>
      <c r="B702" s="3" t="s">
        <v>3</v>
      </c>
      <c r="C702" s="15" t="s">
        <v>374</v>
      </c>
      <c r="D702" s="15" t="s">
        <v>178</v>
      </c>
      <c r="E702" s="15" t="s">
        <v>1214</v>
      </c>
      <c r="F702" s="15" t="s">
        <v>1212</v>
      </c>
      <c r="G702" s="16" t="s">
        <v>1055</v>
      </c>
      <c r="H702" s="20" t="s">
        <v>1287</v>
      </c>
      <c r="I702" s="4" t="s">
        <v>1200</v>
      </c>
      <c r="J702" s="4">
        <v>193800</v>
      </c>
      <c r="K702" s="4" t="s">
        <v>1200</v>
      </c>
      <c r="L702" s="13" t="str">
        <f t="shared" ref="L702:L703" si="140">HYPERLINK("http://klibs1.kj.yamagata-u.ac.jp/mylimedio/search/search.do?keyword=%23ID%3D"&amp;J702,"OPAC")</f>
        <v>OPAC</v>
      </c>
    </row>
    <row r="703" spans="1:12">
      <c r="A703" s="3"/>
      <c r="B703" s="3" t="s">
        <v>3</v>
      </c>
      <c r="C703" s="15" t="s">
        <v>374</v>
      </c>
      <c r="D703" s="15" t="s">
        <v>178</v>
      </c>
      <c r="E703" s="15" t="s">
        <v>1214</v>
      </c>
      <c r="F703" s="15" t="s">
        <v>1212</v>
      </c>
      <c r="G703" s="16" t="s">
        <v>1056</v>
      </c>
      <c r="H703" s="20" t="s">
        <v>1287</v>
      </c>
      <c r="I703" s="4" t="s">
        <v>1200</v>
      </c>
      <c r="J703" s="4">
        <v>869605</v>
      </c>
      <c r="K703" s="4" t="s">
        <v>1200</v>
      </c>
      <c r="L703" s="13" t="str">
        <f t="shared" si="140"/>
        <v>OPAC</v>
      </c>
    </row>
    <row r="704" spans="1:12">
      <c r="A704" s="3"/>
      <c r="B704" s="3" t="s">
        <v>3</v>
      </c>
      <c r="C704" s="15" t="s">
        <v>375</v>
      </c>
      <c r="D704" s="15" t="s">
        <v>90</v>
      </c>
      <c r="E704" s="15" t="s">
        <v>1216</v>
      </c>
      <c r="F704" s="15" t="s">
        <v>1212</v>
      </c>
      <c r="G704" s="16" t="s">
        <v>1057</v>
      </c>
      <c r="H704" s="15" t="s">
        <v>1286</v>
      </c>
    </row>
    <row r="705" spans="1:12">
      <c r="A705" s="3"/>
      <c r="B705" s="3" t="s">
        <v>3</v>
      </c>
      <c r="C705" s="15" t="s">
        <v>375</v>
      </c>
      <c r="D705" s="15" t="s">
        <v>90</v>
      </c>
      <c r="E705" s="15" t="s">
        <v>1216</v>
      </c>
      <c r="F705" s="15" t="s">
        <v>1212</v>
      </c>
      <c r="G705" s="16" t="s">
        <v>1058</v>
      </c>
      <c r="H705" s="20" t="s">
        <v>1287</v>
      </c>
      <c r="J705" s="4">
        <v>276805</v>
      </c>
      <c r="L705" s="13" t="str">
        <f>HYPERLINK("http://klibs1.kj.yamagata-u.ac.jp/mylimedio/search/search.do?keyword=%23ID%3D"&amp;J705,"OPAC")</f>
        <v>OPAC</v>
      </c>
    </row>
    <row r="706" spans="1:12" ht="27">
      <c r="A706" s="3"/>
      <c r="B706" s="3" t="s">
        <v>3</v>
      </c>
      <c r="C706" s="15" t="s">
        <v>375</v>
      </c>
      <c r="D706" s="15" t="s">
        <v>90</v>
      </c>
      <c r="E706" s="15" t="s">
        <v>1216</v>
      </c>
      <c r="F706" s="15" t="s">
        <v>1212</v>
      </c>
      <c r="G706" s="16" t="s">
        <v>1059</v>
      </c>
      <c r="H706" s="20" t="s">
        <v>1287</v>
      </c>
      <c r="J706" s="4">
        <v>879160</v>
      </c>
      <c r="L706" s="13" t="str">
        <f t="shared" ref="L706:L715" si="141">HYPERLINK("http://klibs1.kj.yamagata-u.ac.jp/mylimedio/search/search.do?keyword=%23ID%3D"&amp;J706,"OPAC")</f>
        <v>OPAC</v>
      </c>
    </row>
    <row r="707" spans="1:12">
      <c r="A707" s="3"/>
      <c r="B707" s="3" t="s">
        <v>3</v>
      </c>
      <c r="C707" s="15" t="s">
        <v>92</v>
      </c>
      <c r="D707" s="15" t="s">
        <v>77</v>
      </c>
      <c r="E707" s="15" t="s">
        <v>1214</v>
      </c>
      <c r="F707" s="15" t="s">
        <v>1212</v>
      </c>
      <c r="G707" s="16" t="s">
        <v>677</v>
      </c>
      <c r="H707" s="20" t="s">
        <v>1287</v>
      </c>
      <c r="J707" s="4">
        <v>482202</v>
      </c>
      <c r="L707" s="13" t="str">
        <f t="shared" si="141"/>
        <v>OPAC</v>
      </c>
    </row>
    <row r="708" spans="1:12">
      <c r="A708" s="3"/>
      <c r="B708" s="3" t="s">
        <v>3</v>
      </c>
      <c r="C708" s="15" t="s">
        <v>92</v>
      </c>
      <c r="D708" s="15" t="s">
        <v>77</v>
      </c>
      <c r="E708" s="15" t="s">
        <v>1214</v>
      </c>
      <c r="F708" s="15" t="s">
        <v>1212</v>
      </c>
      <c r="G708" s="16" t="s">
        <v>678</v>
      </c>
      <c r="H708" s="20" t="s">
        <v>1287</v>
      </c>
      <c r="J708" s="4">
        <v>738995</v>
      </c>
      <c r="L708" s="13" t="str">
        <f t="shared" si="141"/>
        <v>OPAC</v>
      </c>
    </row>
    <row r="709" spans="1:12">
      <c r="A709" s="3"/>
      <c r="B709" s="3" t="s">
        <v>3</v>
      </c>
      <c r="C709" s="15" t="s">
        <v>92</v>
      </c>
      <c r="D709" s="15" t="s">
        <v>77</v>
      </c>
      <c r="E709" s="15" t="s">
        <v>1214</v>
      </c>
      <c r="F709" s="15" t="s">
        <v>1212</v>
      </c>
      <c r="G709" s="16" t="s">
        <v>679</v>
      </c>
      <c r="H709" s="20" t="s">
        <v>1287</v>
      </c>
      <c r="I709" s="4" t="s">
        <v>1200</v>
      </c>
      <c r="J709" s="4">
        <v>140812</v>
      </c>
      <c r="K709" s="4" t="s">
        <v>1200</v>
      </c>
      <c r="L709" s="13" t="str">
        <f t="shared" si="141"/>
        <v>OPAC</v>
      </c>
    </row>
    <row r="710" spans="1:12">
      <c r="A710" s="3"/>
      <c r="B710" s="3" t="s">
        <v>3</v>
      </c>
      <c r="C710" s="15" t="s">
        <v>92</v>
      </c>
      <c r="D710" s="15" t="s">
        <v>77</v>
      </c>
      <c r="E710" s="15" t="s">
        <v>1214</v>
      </c>
      <c r="F710" s="15" t="s">
        <v>1212</v>
      </c>
      <c r="G710" s="16" t="s">
        <v>680</v>
      </c>
      <c r="H710" s="20" t="s">
        <v>1287</v>
      </c>
      <c r="I710" s="4" t="s">
        <v>1200</v>
      </c>
      <c r="J710" s="4">
        <v>483189</v>
      </c>
      <c r="K710" s="4" t="s">
        <v>1200</v>
      </c>
      <c r="L710" s="13" t="str">
        <f t="shared" si="141"/>
        <v>OPAC</v>
      </c>
    </row>
    <row r="711" spans="1:12">
      <c r="A711" s="3"/>
      <c r="B711" s="3" t="s">
        <v>3</v>
      </c>
      <c r="C711" s="15" t="s">
        <v>92</v>
      </c>
      <c r="D711" s="15" t="s">
        <v>77</v>
      </c>
      <c r="E711" s="15" t="s">
        <v>1214</v>
      </c>
      <c r="F711" s="15" t="s">
        <v>1212</v>
      </c>
      <c r="G711" s="16" t="s">
        <v>681</v>
      </c>
      <c r="H711" s="20" t="s">
        <v>1287</v>
      </c>
      <c r="I711" s="4" t="s">
        <v>1200</v>
      </c>
      <c r="J711" s="4">
        <v>745532</v>
      </c>
      <c r="K711" s="4" t="s">
        <v>1200</v>
      </c>
      <c r="L711" s="13" t="str">
        <f t="shared" si="141"/>
        <v>OPAC</v>
      </c>
    </row>
    <row r="712" spans="1:12" ht="27">
      <c r="A712" s="3"/>
      <c r="B712" s="3" t="s">
        <v>3</v>
      </c>
      <c r="C712" s="15" t="s">
        <v>376</v>
      </c>
      <c r="D712" s="15" t="s">
        <v>248</v>
      </c>
      <c r="E712" s="15" t="s">
        <v>1214</v>
      </c>
      <c r="F712" s="15" t="s">
        <v>1212</v>
      </c>
      <c r="G712" s="16" t="s">
        <v>549</v>
      </c>
      <c r="H712" s="20" t="s">
        <v>1287</v>
      </c>
      <c r="I712" s="4" t="s">
        <v>1200</v>
      </c>
      <c r="J712" s="4">
        <v>873986</v>
      </c>
      <c r="K712" s="4" t="s">
        <v>1200</v>
      </c>
      <c r="L712" s="13" t="str">
        <f t="shared" si="141"/>
        <v>OPAC</v>
      </c>
    </row>
    <row r="713" spans="1:12">
      <c r="A713" s="3"/>
      <c r="B713" s="3" t="s">
        <v>3</v>
      </c>
      <c r="C713" s="15" t="s">
        <v>377</v>
      </c>
      <c r="D713" s="15" t="s">
        <v>248</v>
      </c>
      <c r="E713" s="15" t="s">
        <v>1214</v>
      </c>
      <c r="F713" s="15" t="s">
        <v>1212</v>
      </c>
      <c r="G713" s="16" t="s">
        <v>1060</v>
      </c>
      <c r="H713" s="20" t="s">
        <v>1287</v>
      </c>
      <c r="J713" s="4">
        <v>858356</v>
      </c>
      <c r="L713" s="13" t="str">
        <f t="shared" si="141"/>
        <v>OPAC</v>
      </c>
    </row>
    <row r="714" spans="1:12">
      <c r="A714" s="3"/>
      <c r="B714" s="3" t="s">
        <v>3</v>
      </c>
      <c r="C714" s="15" t="s">
        <v>377</v>
      </c>
      <c r="D714" s="15" t="s">
        <v>248</v>
      </c>
      <c r="E714" s="15" t="s">
        <v>1214</v>
      </c>
      <c r="F714" s="15" t="s">
        <v>1212</v>
      </c>
      <c r="G714" s="16" t="s">
        <v>1061</v>
      </c>
      <c r="H714" s="20" t="s">
        <v>1287</v>
      </c>
      <c r="J714" s="4">
        <v>798052</v>
      </c>
      <c r="L714" s="13" t="str">
        <f t="shared" si="141"/>
        <v>OPAC</v>
      </c>
    </row>
    <row r="715" spans="1:12">
      <c r="A715" s="3"/>
      <c r="B715" s="3" t="s">
        <v>3</v>
      </c>
      <c r="C715" s="15" t="s">
        <v>378</v>
      </c>
      <c r="D715" s="15" t="s">
        <v>379</v>
      </c>
      <c r="E715" s="15" t="s">
        <v>1214</v>
      </c>
      <c r="F715" s="15" t="s">
        <v>1212</v>
      </c>
      <c r="G715" s="16" t="s">
        <v>550</v>
      </c>
      <c r="H715" s="20" t="s">
        <v>1287</v>
      </c>
      <c r="I715" s="4" t="s">
        <v>1200</v>
      </c>
      <c r="J715" s="4">
        <v>795672</v>
      </c>
      <c r="K715" s="4" t="s">
        <v>1200</v>
      </c>
      <c r="L715" s="13" t="str">
        <f t="shared" si="141"/>
        <v>OPAC</v>
      </c>
    </row>
    <row r="716" spans="1:12">
      <c r="A716" s="3"/>
      <c r="B716" s="3" t="s">
        <v>3</v>
      </c>
      <c r="C716" s="15" t="s">
        <v>380</v>
      </c>
      <c r="D716" s="15" t="s">
        <v>64</v>
      </c>
      <c r="E716" s="15" t="s">
        <v>1214</v>
      </c>
      <c r="F716" s="15" t="s">
        <v>1212</v>
      </c>
      <c r="G716" s="16" t="s">
        <v>1062</v>
      </c>
      <c r="H716" s="20" t="s">
        <v>1287</v>
      </c>
      <c r="I716" s="4" t="s">
        <v>1207</v>
      </c>
      <c r="L716" s="13" t="str">
        <f t="shared" ref="L716:L717" si="142">HYPERLINK(I716,"本文へのリンク")</f>
        <v>本文へのリンク</v>
      </c>
    </row>
    <row r="717" spans="1:12" ht="27">
      <c r="A717" s="3"/>
      <c r="B717" s="3" t="s">
        <v>3</v>
      </c>
      <c r="C717" s="15" t="s">
        <v>380</v>
      </c>
      <c r="D717" s="15" t="s">
        <v>64</v>
      </c>
      <c r="E717" s="15" t="s">
        <v>1214</v>
      </c>
      <c r="F717" s="15" t="s">
        <v>1212</v>
      </c>
      <c r="G717" s="16" t="s">
        <v>1063</v>
      </c>
      <c r="H717" s="20" t="s">
        <v>1287</v>
      </c>
      <c r="I717" s="4" t="s">
        <v>1208</v>
      </c>
      <c r="L717" s="13" t="str">
        <f t="shared" si="142"/>
        <v>本文へのリンク</v>
      </c>
    </row>
    <row r="718" spans="1:12" ht="27">
      <c r="A718" s="3"/>
      <c r="B718" s="3" t="s">
        <v>3</v>
      </c>
      <c r="C718" s="15" t="s">
        <v>380</v>
      </c>
      <c r="D718" s="15" t="s">
        <v>64</v>
      </c>
      <c r="E718" s="15" t="s">
        <v>1214</v>
      </c>
      <c r="F718" s="15" t="s">
        <v>1212</v>
      </c>
      <c r="G718" s="16" t="s">
        <v>1064</v>
      </c>
      <c r="H718" s="20" t="s">
        <v>1287</v>
      </c>
      <c r="J718" s="4">
        <v>844725</v>
      </c>
      <c r="L718" s="13" t="str">
        <f t="shared" ref="L718:L719" si="143">HYPERLINK("http://klibs1.kj.yamagata-u.ac.jp/mylimedio/search/search.do?keyword=%23ID%3D"&amp;J718,"OPAC")</f>
        <v>OPAC</v>
      </c>
    </row>
    <row r="719" spans="1:12" ht="27">
      <c r="A719" s="3"/>
      <c r="B719" s="3" t="s">
        <v>3</v>
      </c>
      <c r="C719" s="15" t="s">
        <v>162</v>
      </c>
      <c r="D719" s="15" t="s">
        <v>152</v>
      </c>
      <c r="E719" s="15" t="s">
        <v>1214</v>
      </c>
      <c r="F719" s="15" t="s">
        <v>1212</v>
      </c>
      <c r="G719" s="16" t="s">
        <v>765</v>
      </c>
      <c r="H719" s="20" t="s">
        <v>1287</v>
      </c>
      <c r="J719" s="4">
        <v>874154</v>
      </c>
      <c r="L719" s="13" t="str">
        <f t="shared" si="143"/>
        <v>OPAC</v>
      </c>
    </row>
    <row r="720" spans="1:12">
      <c r="A720" s="3"/>
      <c r="B720" s="3" t="s">
        <v>3</v>
      </c>
      <c r="C720" s="15" t="s">
        <v>162</v>
      </c>
      <c r="D720" s="15" t="s">
        <v>152</v>
      </c>
      <c r="E720" s="15" t="s">
        <v>1214</v>
      </c>
      <c r="F720" s="15" t="s">
        <v>1212</v>
      </c>
      <c r="G720" s="16" t="s">
        <v>766</v>
      </c>
      <c r="H720" s="20" t="s">
        <v>1287</v>
      </c>
      <c r="I720" s="4" t="s">
        <v>1228</v>
      </c>
      <c r="K720" s="4" t="s">
        <v>1200</v>
      </c>
      <c r="L720" s="13" t="str">
        <f t="shared" ref="L720:L725" si="144">HYPERLINK(I720,"本文へのリンク")</f>
        <v>本文へのリンク</v>
      </c>
    </row>
    <row r="721" spans="1:12">
      <c r="A721" s="3"/>
      <c r="B721" s="3" t="s">
        <v>3</v>
      </c>
      <c r="C721" s="15" t="s">
        <v>162</v>
      </c>
      <c r="D721" s="15" t="s">
        <v>152</v>
      </c>
      <c r="E721" s="15" t="s">
        <v>1214</v>
      </c>
      <c r="F721" s="15" t="s">
        <v>1212</v>
      </c>
      <c r="G721" s="16" t="s">
        <v>767</v>
      </c>
      <c r="H721" s="20" t="s">
        <v>1287</v>
      </c>
      <c r="I721" s="4" t="s">
        <v>1208</v>
      </c>
      <c r="K721" s="4" t="s">
        <v>1200</v>
      </c>
      <c r="L721" s="13" t="str">
        <f t="shared" si="144"/>
        <v>本文へのリンク</v>
      </c>
    </row>
    <row r="722" spans="1:12">
      <c r="A722" s="3"/>
      <c r="B722" s="3" t="s">
        <v>3</v>
      </c>
      <c r="C722" s="15" t="s">
        <v>381</v>
      </c>
      <c r="D722" s="15" t="s">
        <v>159</v>
      </c>
      <c r="E722" s="15" t="s">
        <v>1214</v>
      </c>
      <c r="F722" s="15" t="s">
        <v>1212</v>
      </c>
      <c r="G722" s="16" t="s">
        <v>1065</v>
      </c>
      <c r="H722" s="20" t="s">
        <v>1287</v>
      </c>
      <c r="I722" s="4" t="s">
        <v>1207</v>
      </c>
      <c r="L722" s="13" t="str">
        <f t="shared" si="144"/>
        <v>本文へのリンク</v>
      </c>
    </row>
    <row r="723" spans="1:12">
      <c r="A723" s="3"/>
      <c r="B723" s="3" t="s">
        <v>3</v>
      </c>
      <c r="C723" s="15" t="s">
        <v>381</v>
      </c>
      <c r="D723" s="15" t="s">
        <v>159</v>
      </c>
      <c r="E723" s="15" t="s">
        <v>1214</v>
      </c>
      <c r="F723" s="15" t="s">
        <v>1212</v>
      </c>
      <c r="G723" s="16" t="s">
        <v>1066</v>
      </c>
      <c r="H723" s="20" t="s">
        <v>1287</v>
      </c>
      <c r="I723" s="4" t="s">
        <v>1208</v>
      </c>
      <c r="L723" s="13" t="str">
        <f t="shared" si="144"/>
        <v>本文へのリンク</v>
      </c>
    </row>
    <row r="724" spans="1:12">
      <c r="A724" s="3"/>
      <c r="B724" s="3" t="s">
        <v>3</v>
      </c>
      <c r="C724" s="15" t="s">
        <v>381</v>
      </c>
      <c r="D724" s="15" t="s">
        <v>159</v>
      </c>
      <c r="E724" s="15" t="s">
        <v>1214</v>
      </c>
      <c r="F724" s="15" t="s">
        <v>1212</v>
      </c>
      <c r="G724" s="16" t="s">
        <v>1067</v>
      </c>
      <c r="H724" s="20" t="s">
        <v>1287</v>
      </c>
      <c r="I724" s="4" t="s">
        <v>1207</v>
      </c>
      <c r="L724" s="13" t="str">
        <f t="shared" si="144"/>
        <v>本文へのリンク</v>
      </c>
    </row>
    <row r="725" spans="1:12" ht="27">
      <c r="A725" s="3"/>
      <c r="B725" s="3" t="s">
        <v>3</v>
      </c>
      <c r="C725" s="15" t="s">
        <v>381</v>
      </c>
      <c r="D725" s="15" t="s">
        <v>159</v>
      </c>
      <c r="E725" s="15" t="s">
        <v>1214</v>
      </c>
      <c r="F725" s="15" t="s">
        <v>1212</v>
      </c>
      <c r="G725" s="16" t="s">
        <v>1068</v>
      </c>
      <c r="H725" s="20" t="s">
        <v>1287</v>
      </c>
      <c r="I725" s="4" t="s">
        <v>1207</v>
      </c>
      <c r="L725" s="13" t="str">
        <f t="shared" si="144"/>
        <v>本文へのリンク</v>
      </c>
    </row>
    <row r="726" spans="1:12">
      <c r="A726" s="3"/>
      <c r="B726" s="3" t="s">
        <v>3</v>
      </c>
      <c r="C726" s="15" t="s">
        <v>381</v>
      </c>
      <c r="D726" s="15" t="s">
        <v>159</v>
      </c>
      <c r="E726" s="15" t="s">
        <v>1214</v>
      </c>
      <c r="F726" s="15" t="s">
        <v>1212</v>
      </c>
      <c r="G726" s="16" t="s">
        <v>769</v>
      </c>
      <c r="H726" s="20" t="s">
        <v>1287</v>
      </c>
      <c r="I726" s="4" t="s">
        <v>1200</v>
      </c>
      <c r="J726" s="4">
        <v>738676</v>
      </c>
      <c r="K726" s="4" t="s">
        <v>1200</v>
      </c>
      <c r="L726" s="13" t="str">
        <f t="shared" ref="L726" si="145">HYPERLINK("http://klibs1.kj.yamagata-u.ac.jp/mylimedio/search/search.do?keyword=%23ID%3D"&amp;J726,"OPAC")</f>
        <v>OPAC</v>
      </c>
    </row>
    <row r="727" spans="1:12" ht="27">
      <c r="A727" s="3"/>
      <c r="B727" s="3" t="s">
        <v>3</v>
      </c>
      <c r="C727" s="15" t="s">
        <v>382</v>
      </c>
      <c r="D727" s="15" t="s">
        <v>383</v>
      </c>
      <c r="E727" s="15" t="s">
        <v>1216</v>
      </c>
      <c r="F727" s="15" t="s">
        <v>1212</v>
      </c>
      <c r="G727" s="16" t="s">
        <v>1069</v>
      </c>
      <c r="H727" s="20" t="s">
        <v>1287</v>
      </c>
      <c r="I727" s="4" t="s">
        <v>1207</v>
      </c>
      <c r="L727" s="13" t="str">
        <f t="shared" ref="L727:L728" si="146">HYPERLINK(I727,"本文へのリンク")</f>
        <v>本文へのリンク</v>
      </c>
    </row>
    <row r="728" spans="1:12" ht="27">
      <c r="A728" s="3"/>
      <c r="B728" s="3" t="s">
        <v>3</v>
      </c>
      <c r="C728" s="15" t="s">
        <v>382</v>
      </c>
      <c r="D728" s="15" t="s">
        <v>383</v>
      </c>
      <c r="E728" s="15" t="s">
        <v>1216</v>
      </c>
      <c r="F728" s="15" t="s">
        <v>1212</v>
      </c>
      <c r="G728" s="16" t="s">
        <v>1070</v>
      </c>
      <c r="H728" s="20" t="s">
        <v>1287</v>
      </c>
      <c r="I728" s="4" t="s">
        <v>1208</v>
      </c>
      <c r="L728" s="13" t="str">
        <f t="shared" si="146"/>
        <v>本文へのリンク</v>
      </c>
    </row>
    <row r="729" spans="1:12">
      <c r="A729" s="3"/>
      <c r="B729" s="3" t="s">
        <v>3</v>
      </c>
      <c r="C729" s="15" t="s">
        <v>384</v>
      </c>
      <c r="D729" s="15" t="s">
        <v>17</v>
      </c>
      <c r="E729" s="15" t="s">
        <v>1216</v>
      </c>
      <c r="F729" s="15" t="s">
        <v>1210</v>
      </c>
      <c r="G729" s="16" t="s">
        <v>863</v>
      </c>
      <c r="H729" s="20" t="s">
        <v>1287</v>
      </c>
      <c r="J729" s="4">
        <v>834540</v>
      </c>
      <c r="L729" s="13" t="str">
        <f t="shared" ref="L729" si="147">HYPERLINK("http://klibs1.kj.yamagata-u.ac.jp/mylimedio/search/search.do?keyword=%23ID%3D"&amp;J729,"OPAC")</f>
        <v>OPAC</v>
      </c>
    </row>
    <row r="730" spans="1:12">
      <c r="A730" s="3"/>
      <c r="B730" s="3" t="s">
        <v>3</v>
      </c>
      <c r="C730" s="15" t="s">
        <v>384</v>
      </c>
      <c r="D730" s="15" t="s">
        <v>17</v>
      </c>
      <c r="E730" s="15" t="s">
        <v>1216</v>
      </c>
      <c r="F730" s="15" t="s">
        <v>1210</v>
      </c>
      <c r="G730" s="16" t="s">
        <v>866</v>
      </c>
      <c r="H730" s="20" t="s">
        <v>1287</v>
      </c>
      <c r="I730" s="4" t="s">
        <v>1228</v>
      </c>
      <c r="L730" s="13" t="str">
        <f t="shared" ref="L730:L731" si="148">HYPERLINK(I730,"本文へのリンク")</f>
        <v>本文へのリンク</v>
      </c>
    </row>
    <row r="731" spans="1:12">
      <c r="A731" s="3"/>
      <c r="B731" s="3" t="s">
        <v>3</v>
      </c>
      <c r="C731" s="15" t="s">
        <v>384</v>
      </c>
      <c r="D731" s="15" t="s">
        <v>17</v>
      </c>
      <c r="E731" s="15" t="s">
        <v>1216</v>
      </c>
      <c r="F731" s="15" t="s">
        <v>1210</v>
      </c>
      <c r="G731" s="16" t="s">
        <v>867</v>
      </c>
      <c r="H731" s="20" t="s">
        <v>1287</v>
      </c>
      <c r="I731" s="4" t="s">
        <v>1208</v>
      </c>
      <c r="L731" s="13" t="str">
        <f t="shared" si="148"/>
        <v>本文へのリンク</v>
      </c>
    </row>
    <row r="732" spans="1:12" ht="27">
      <c r="A732" s="3"/>
      <c r="B732" s="3" t="s">
        <v>3</v>
      </c>
      <c r="C732" s="15" t="s">
        <v>385</v>
      </c>
      <c r="D732" s="15" t="s">
        <v>208</v>
      </c>
      <c r="E732" s="15" t="s">
        <v>1214</v>
      </c>
      <c r="F732" s="15" t="s">
        <v>1212</v>
      </c>
      <c r="G732" s="16" t="s">
        <v>508</v>
      </c>
      <c r="H732" s="20" t="s">
        <v>1287</v>
      </c>
      <c r="J732" s="4">
        <v>158365</v>
      </c>
      <c r="L732" s="13" t="str">
        <f t="shared" ref="L732:L736" si="149">HYPERLINK("http://klibs1.kj.yamagata-u.ac.jp/mylimedio/search/search.do?keyword=%23ID%3D"&amp;J732,"OPAC")</f>
        <v>OPAC</v>
      </c>
    </row>
    <row r="733" spans="1:12" ht="27">
      <c r="A733" s="3"/>
      <c r="B733" s="3" t="s">
        <v>3</v>
      </c>
      <c r="C733" s="15" t="s">
        <v>386</v>
      </c>
      <c r="D733" s="15" t="s">
        <v>354</v>
      </c>
      <c r="E733" s="15" t="s">
        <v>1209</v>
      </c>
      <c r="F733" s="15" t="s">
        <v>1212</v>
      </c>
      <c r="G733" s="16" t="s">
        <v>551</v>
      </c>
      <c r="H733" s="20" t="s">
        <v>1287</v>
      </c>
      <c r="I733" s="4" t="s">
        <v>1200</v>
      </c>
      <c r="J733" s="4">
        <v>143042</v>
      </c>
      <c r="K733" s="4" t="s">
        <v>1200</v>
      </c>
      <c r="L733" s="13" t="str">
        <f t="shared" si="149"/>
        <v>OPAC</v>
      </c>
    </row>
    <row r="734" spans="1:12" ht="27">
      <c r="A734" s="3"/>
      <c r="B734" s="3" t="s">
        <v>3</v>
      </c>
      <c r="C734" s="15" t="s">
        <v>387</v>
      </c>
      <c r="D734" s="15" t="s">
        <v>388</v>
      </c>
      <c r="E734" s="15" t="s">
        <v>1209</v>
      </c>
      <c r="F734" s="15" t="s">
        <v>1210</v>
      </c>
      <c r="G734" s="16" t="s">
        <v>1071</v>
      </c>
      <c r="H734" s="20" t="s">
        <v>1287</v>
      </c>
      <c r="J734" s="4">
        <v>878973</v>
      </c>
      <c r="L734" s="13" t="str">
        <f t="shared" si="149"/>
        <v>OPAC</v>
      </c>
    </row>
    <row r="735" spans="1:12">
      <c r="A735" s="3"/>
      <c r="B735" s="3" t="s">
        <v>3</v>
      </c>
      <c r="C735" s="15" t="s">
        <v>387</v>
      </c>
      <c r="D735" s="15" t="s">
        <v>388</v>
      </c>
      <c r="E735" s="15" t="s">
        <v>1209</v>
      </c>
      <c r="F735" s="15" t="s">
        <v>1210</v>
      </c>
      <c r="G735" s="16" t="s">
        <v>1072</v>
      </c>
      <c r="H735" s="20" t="s">
        <v>1287</v>
      </c>
      <c r="I735" s="4" t="s">
        <v>1200</v>
      </c>
      <c r="J735" s="4">
        <v>227255</v>
      </c>
      <c r="K735" s="4" t="s">
        <v>1200</v>
      </c>
      <c r="L735" s="13" t="str">
        <f t="shared" si="149"/>
        <v>OPAC</v>
      </c>
    </row>
    <row r="736" spans="1:12" ht="27">
      <c r="A736" s="3"/>
      <c r="B736" s="3" t="s">
        <v>3</v>
      </c>
      <c r="C736" s="15" t="s">
        <v>369</v>
      </c>
      <c r="D736" s="15" t="s">
        <v>335</v>
      </c>
      <c r="E736" s="15" t="s">
        <v>1209</v>
      </c>
      <c r="F736" s="15" t="s">
        <v>1212</v>
      </c>
      <c r="G736" s="16" t="s">
        <v>548</v>
      </c>
      <c r="H736" s="20" t="s">
        <v>1287</v>
      </c>
      <c r="I736" s="4" t="s">
        <v>1200</v>
      </c>
      <c r="J736" s="4">
        <v>870681</v>
      </c>
      <c r="K736" s="4" t="s">
        <v>1200</v>
      </c>
      <c r="L736" s="13" t="str">
        <f t="shared" si="149"/>
        <v>OPAC</v>
      </c>
    </row>
    <row r="737" spans="1:12" ht="27">
      <c r="A737" s="3"/>
      <c r="B737" s="3" t="s">
        <v>3</v>
      </c>
      <c r="C737" s="15" t="s">
        <v>382</v>
      </c>
      <c r="D737" s="15" t="s">
        <v>389</v>
      </c>
      <c r="E737" s="15" t="s">
        <v>1209</v>
      </c>
      <c r="F737" s="15" t="s">
        <v>1210</v>
      </c>
      <c r="G737" s="16" t="s">
        <v>552</v>
      </c>
      <c r="H737" s="20" t="s">
        <v>1287</v>
      </c>
      <c r="I737" s="4" t="s">
        <v>1207</v>
      </c>
      <c r="J737" s="4" t="s">
        <v>1200</v>
      </c>
      <c r="K737" s="4" t="s">
        <v>1200</v>
      </c>
      <c r="L737" s="13" t="str">
        <f t="shared" ref="L737:L738" si="150">HYPERLINK(I737,"本文へのリンク")</f>
        <v>本文へのリンク</v>
      </c>
    </row>
    <row r="738" spans="1:12" ht="40.5">
      <c r="A738" s="3"/>
      <c r="B738" s="3" t="s">
        <v>3</v>
      </c>
      <c r="C738" s="15" t="s">
        <v>390</v>
      </c>
      <c r="D738" s="15" t="s">
        <v>391</v>
      </c>
      <c r="E738" s="15" t="s">
        <v>1209</v>
      </c>
      <c r="F738" s="15" t="s">
        <v>1212</v>
      </c>
      <c r="G738" s="16" t="s">
        <v>552</v>
      </c>
      <c r="H738" s="20" t="s">
        <v>1287</v>
      </c>
      <c r="I738" s="4" t="s">
        <v>1207</v>
      </c>
      <c r="J738" s="4" t="s">
        <v>1200</v>
      </c>
      <c r="K738" s="4" t="s">
        <v>1200</v>
      </c>
      <c r="L738" s="13" t="str">
        <f t="shared" si="150"/>
        <v>本文へのリンク</v>
      </c>
    </row>
    <row r="739" spans="1:12">
      <c r="A739" s="3"/>
      <c r="B739" s="3" t="s">
        <v>3</v>
      </c>
      <c r="C739" s="15" t="s">
        <v>392</v>
      </c>
      <c r="D739" s="15" t="s">
        <v>5</v>
      </c>
      <c r="E739" s="15" t="s">
        <v>1209</v>
      </c>
      <c r="F739" s="15" t="s">
        <v>1210</v>
      </c>
      <c r="G739" s="16" t="s">
        <v>966</v>
      </c>
      <c r="H739" s="20" t="s">
        <v>1287</v>
      </c>
      <c r="I739" s="4" t="s">
        <v>1200</v>
      </c>
      <c r="J739" s="4">
        <v>854545</v>
      </c>
      <c r="K739" s="4" t="s">
        <v>1200</v>
      </c>
      <c r="L739" s="13" t="str">
        <f t="shared" ref="L739:L754" si="151">HYPERLINK("http://klibs1.kj.yamagata-u.ac.jp/mylimedio/search/search.do?keyword=%23ID%3D"&amp;J739,"OPAC")</f>
        <v>OPAC</v>
      </c>
    </row>
    <row r="740" spans="1:12">
      <c r="A740" s="3"/>
      <c r="B740" s="3" t="s">
        <v>3</v>
      </c>
      <c r="C740" s="15" t="s">
        <v>392</v>
      </c>
      <c r="D740" s="15" t="s">
        <v>5</v>
      </c>
      <c r="E740" s="15" t="s">
        <v>1209</v>
      </c>
      <c r="F740" s="15" t="s">
        <v>1210</v>
      </c>
      <c r="G740" s="16" t="s">
        <v>967</v>
      </c>
      <c r="H740" s="20" t="s">
        <v>1287</v>
      </c>
      <c r="I740" s="4" t="s">
        <v>1200</v>
      </c>
      <c r="J740" s="4">
        <v>734824</v>
      </c>
      <c r="K740" s="4" t="s">
        <v>1200</v>
      </c>
      <c r="L740" s="13" t="str">
        <f t="shared" si="151"/>
        <v>OPAC</v>
      </c>
    </row>
    <row r="741" spans="1:12" ht="27">
      <c r="A741" s="3"/>
      <c r="B741" s="3" t="s">
        <v>3</v>
      </c>
      <c r="C741" s="15" t="s">
        <v>393</v>
      </c>
      <c r="D741" s="15" t="s">
        <v>379</v>
      </c>
      <c r="E741" s="15" t="s">
        <v>1209</v>
      </c>
      <c r="F741" s="15" t="s">
        <v>1210</v>
      </c>
      <c r="G741" s="16" t="s">
        <v>1073</v>
      </c>
      <c r="H741" s="20" t="s">
        <v>1287</v>
      </c>
      <c r="I741" s="4" t="s">
        <v>1200</v>
      </c>
      <c r="J741" s="4">
        <v>854541</v>
      </c>
      <c r="K741" s="4" t="s">
        <v>1200</v>
      </c>
      <c r="L741" s="13" t="str">
        <f t="shared" si="151"/>
        <v>OPAC</v>
      </c>
    </row>
    <row r="742" spans="1:12">
      <c r="A742" s="3"/>
      <c r="B742" s="3" t="s">
        <v>3</v>
      </c>
      <c r="C742" s="15" t="s">
        <v>393</v>
      </c>
      <c r="D742" s="15" t="s">
        <v>379</v>
      </c>
      <c r="E742" s="15" t="s">
        <v>1209</v>
      </c>
      <c r="F742" s="15" t="s">
        <v>1210</v>
      </c>
      <c r="G742" s="16" t="s">
        <v>550</v>
      </c>
      <c r="H742" s="20" t="s">
        <v>1287</v>
      </c>
      <c r="I742" s="4" t="s">
        <v>1200</v>
      </c>
      <c r="J742" s="4">
        <v>795672</v>
      </c>
      <c r="K742" s="4" t="s">
        <v>1200</v>
      </c>
      <c r="L742" s="13" t="str">
        <f t="shared" si="151"/>
        <v>OPAC</v>
      </c>
    </row>
    <row r="743" spans="1:12">
      <c r="A743" s="3"/>
      <c r="B743" s="3" t="s">
        <v>3</v>
      </c>
      <c r="C743" s="15" t="s">
        <v>393</v>
      </c>
      <c r="D743" s="15" t="s">
        <v>379</v>
      </c>
      <c r="E743" s="15" t="s">
        <v>1209</v>
      </c>
      <c r="F743" s="15" t="s">
        <v>1210</v>
      </c>
      <c r="G743" s="16" t="s">
        <v>1261</v>
      </c>
      <c r="H743" s="20" t="s">
        <v>1287</v>
      </c>
      <c r="J743" s="4">
        <v>844994</v>
      </c>
      <c r="L743" s="13" t="str">
        <f t="shared" si="151"/>
        <v>OPAC</v>
      </c>
    </row>
    <row r="744" spans="1:12">
      <c r="A744" s="3"/>
      <c r="B744" s="3" t="s">
        <v>3</v>
      </c>
      <c r="C744" s="15" t="s">
        <v>393</v>
      </c>
      <c r="D744" s="15" t="s">
        <v>379</v>
      </c>
      <c r="E744" s="15" t="s">
        <v>1209</v>
      </c>
      <c r="F744" s="15" t="s">
        <v>1210</v>
      </c>
      <c r="G744" s="16" t="s">
        <v>1262</v>
      </c>
      <c r="H744" s="20" t="s">
        <v>1287</v>
      </c>
      <c r="J744" s="4">
        <v>844995</v>
      </c>
      <c r="L744" s="13" t="str">
        <f t="shared" si="151"/>
        <v>OPAC</v>
      </c>
    </row>
    <row r="745" spans="1:12">
      <c r="A745" s="3"/>
      <c r="B745" s="3" t="s">
        <v>3</v>
      </c>
      <c r="C745" s="15" t="s">
        <v>393</v>
      </c>
      <c r="D745" s="15" t="s">
        <v>379</v>
      </c>
      <c r="E745" s="15" t="s">
        <v>1209</v>
      </c>
      <c r="F745" s="15" t="s">
        <v>1210</v>
      </c>
      <c r="G745" s="16" t="s">
        <v>1074</v>
      </c>
      <c r="H745" s="20" t="s">
        <v>1287</v>
      </c>
      <c r="I745" s="4" t="s">
        <v>1200</v>
      </c>
      <c r="J745" s="4">
        <v>278552</v>
      </c>
      <c r="K745" s="4" t="s">
        <v>1200</v>
      </c>
      <c r="L745" s="13" t="str">
        <f t="shared" si="151"/>
        <v>OPAC</v>
      </c>
    </row>
    <row r="746" spans="1:12">
      <c r="A746" s="3"/>
      <c r="B746" s="3" t="s">
        <v>3</v>
      </c>
      <c r="C746" s="15" t="s">
        <v>393</v>
      </c>
      <c r="D746" s="15" t="s">
        <v>379</v>
      </c>
      <c r="E746" s="15" t="s">
        <v>1209</v>
      </c>
      <c r="F746" s="15" t="s">
        <v>1210</v>
      </c>
      <c r="G746" s="16" t="s">
        <v>1075</v>
      </c>
      <c r="H746" s="20" t="s">
        <v>1287</v>
      </c>
      <c r="I746" s="4" t="s">
        <v>1200</v>
      </c>
      <c r="J746" s="4">
        <v>829698</v>
      </c>
      <c r="K746" s="4" t="s">
        <v>1200</v>
      </c>
      <c r="L746" s="13" t="str">
        <f t="shared" si="151"/>
        <v>OPAC</v>
      </c>
    </row>
    <row r="747" spans="1:12">
      <c r="A747" s="3"/>
      <c r="B747" s="3" t="s">
        <v>3</v>
      </c>
      <c r="C747" s="15" t="s">
        <v>394</v>
      </c>
      <c r="D747" s="15" t="s">
        <v>339</v>
      </c>
      <c r="E747" s="15" t="s">
        <v>1209</v>
      </c>
      <c r="F747" s="15" t="s">
        <v>1210</v>
      </c>
      <c r="G747" s="16" t="s">
        <v>553</v>
      </c>
      <c r="H747" s="20" t="s">
        <v>1287</v>
      </c>
      <c r="I747" s="4" t="s">
        <v>1200</v>
      </c>
      <c r="J747" s="4">
        <v>862328</v>
      </c>
      <c r="K747" s="4" t="s">
        <v>1200</v>
      </c>
      <c r="L747" s="13" t="str">
        <f t="shared" si="151"/>
        <v>OPAC</v>
      </c>
    </row>
    <row r="748" spans="1:12">
      <c r="A748" s="3"/>
      <c r="B748" s="3" t="s">
        <v>3</v>
      </c>
      <c r="C748" s="15" t="s">
        <v>395</v>
      </c>
      <c r="D748" s="15" t="s">
        <v>339</v>
      </c>
      <c r="E748" s="15" t="s">
        <v>1209</v>
      </c>
      <c r="F748" s="15" t="s">
        <v>1210</v>
      </c>
      <c r="G748" s="16" t="s">
        <v>554</v>
      </c>
      <c r="H748" s="20" t="s">
        <v>1287</v>
      </c>
      <c r="I748" s="4" t="s">
        <v>1200</v>
      </c>
      <c r="J748" s="4">
        <v>862328</v>
      </c>
      <c r="K748" s="4" t="s">
        <v>1200</v>
      </c>
      <c r="L748" s="13" t="str">
        <f t="shared" si="151"/>
        <v>OPAC</v>
      </c>
    </row>
    <row r="749" spans="1:12" ht="27">
      <c r="A749" s="3"/>
      <c r="B749" s="3" t="s">
        <v>3</v>
      </c>
      <c r="C749" s="15" t="s">
        <v>396</v>
      </c>
      <c r="D749" s="15" t="s">
        <v>397</v>
      </c>
      <c r="E749" s="15" t="s">
        <v>1209</v>
      </c>
      <c r="F749" s="15" t="s">
        <v>1210</v>
      </c>
      <c r="G749" s="16" t="s">
        <v>1073</v>
      </c>
      <c r="H749" s="20" t="s">
        <v>1287</v>
      </c>
      <c r="I749" s="4" t="s">
        <v>1200</v>
      </c>
      <c r="J749" s="4">
        <v>854541</v>
      </c>
      <c r="K749" s="4" t="s">
        <v>1200</v>
      </c>
      <c r="L749" s="13" t="str">
        <f t="shared" si="151"/>
        <v>OPAC</v>
      </c>
    </row>
    <row r="750" spans="1:12" ht="27">
      <c r="A750" s="3"/>
      <c r="B750" s="3" t="s">
        <v>3</v>
      </c>
      <c r="C750" s="15" t="s">
        <v>396</v>
      </c>
      <c r="D750" s="15" t="s">
        <v>397</v>
      </c>
      <c r="E750" s="15" t="s">
        <v>1209</v>
      </c>
      <c r="F750" s="15" t="s">
        <v>1210</v>
      </c>
      <c r="G750" s="16" t="s">
        <v>550</v>
      </c>
      <c r="H750" s="20" t="s">
        <v>1287</v>
      </c>
      <c r="I750" s="4" t="s">
        <v>1200</v>
      </c>
      <c r="J750" s="4">
        <v>795672</v>
      </c>
      <c r="K750" s="4" t="s">
        <v>1200</v>
      </c>
      <c r="L750" s="13" t="str">
        <f t="shared" si="151"/>
        <v>OPAC</v>
      </c>
    </row>
    <row r="751" spans="1:12" ht="27">
      <c r="A751" s="3"/>
      <c r="B751" s="3" t="s">
        <v>3</v>
      </c>
      <c r="C751" s="15" t="s">
        <v>396</v>
      </c>
      <c r="D751" s="15" t="s">
        <v>397</v>
      </c>
      <c r="E751" s="15" t="s">
        <v>1209</v>
      </c>
      <c r="F751" s="15" t="s">
        <v>1210</v>
      </c>
      <c r="G751" s="16" t="s">
        <v>1263</v>
      </c>
      <c r="H751" s="20" t="s">
        <v>1287</v>
      </c>
      <c r="J751" s="4">
        <v>844994</v>
      </c>
      <c r="L751" s="13" t="str">
        <f t="shared" si="151"/>
        <v>OPAC</v>
      </c>
    </row>
    <row r="752" spans="1:12" ht="27">
      <c r="A752" s="3"/>
      <c r="B752" s="3" t="s">
        <v>3</v>
      </c>
      <c r="C752" s="15" t="s">
        <v>396</v>
      </c>
      <c r="D752" s="15" t="s">
        <v>397</v>
      </c>
      <c r="E752" s="15" t="s">
        <v>1209</v>
      </c>
      <c r="F752" s="15" t="s">
        <v>1210</v>
      </c>
      <c r="G752" s="16" t="s">
        <v>1262</v>
      </c>
      <c r="H752" s="20" t="s">
        <v>1287</v>
      </c>
      <c r="J752" s="4">
        <v>844995</v>
      </c>
      <c r="L752" s="13" t="str">
        <f t="shared" si="151"/>
        <v>OPAC</v>
      </c>
    </row>
    <row r="753" spans="1:12" ht="27">
      <c r="A753" s="3"/>
      <c r="B753" s="3" t="s">
        <v>3</v>
      </c>
      <c r="C753" s="15" t="s">
        <v>396</v>
      </c>
      <c r="D753" s="15" t="s">
        <v>397</v>
      </c>
      <c r="E753" s="15" t="s">
        <v>1209</v>
      </c>
      <c r="F753" s="15" t="s">
        <v>1210</v>
      </c>
      <c r="G753" s="16" t="s">
        <v>1074</v>
      </c>
      <c r="H753" s="20" t="s">
        <v>1287</v>
      </c>
      <c r="I753" s="4" t="s">
        <v>1200</v>
      </c>
      <c r="J753" s="4">
        <v>278552</v>
      </c>
      <c r="K753" s="4" t="s">
        <v>1200</v>
      </c>
      <c r="L753" s="13" t="str">
        <f t="shared" si="151"/>
        <v>OPAC</v>
      </c>
    </row>
    <row r="754" spans="1:12" ht="27">
      <c r="A754" s="3"/>
      <c r="B754" s="3" t="s">
        <v>3</v>
      </c>
      <c r="C754" s="15" t="s">
        <v>396</v>
      </c>
      <c r="D754" s="15" t="s">
        <v>397</v>
      </c>
      <c r="E754" s="15" t="s">
        <v>1209</v>
      </c>
      <c r="F754" s="15" t="s">
        <v>1210</v>
      </c>
      <c r="G754" s="16" t="s">
        <v>1075</v>
      </c>
      <c r="H754" s="20" t="s">
        <v>1287</v>
      </c>
      <c r="I754" s="4" t="s">
        <v>1200</v>
      </c>
      <c r="J754" s="4">
        <v>829698</v>
      </c>
      <c r="K754" s="4" t="s">
        <v>1200</v>
      </c>
      <c r="L754" s="13" t="str">
        <f t="shared" si="151"/>
        <v>OPAC</v>
      </c>
    </row>
    <row r="755" spans="1:12">
      <c r="A755" s="3"/>
      <c r="B755" s="3" t="s">
        <v>3</v>
      </c>
      <c r="C755" s="15" t="s">
        <v>398</v>
      </c>
      <c r="D755" s="15" t="s">
        <v>72</v>
      </c>
      <c r="E755" s="15" t="s">
        <v>1209</v>
      </c>
      <c r="F755" s="15" t="s">
        <v>1212</v>
      </c>
      <c r="G755" s="16" t="s">
        <v>1076</v>
      </c>
      <c r="H755" s="20" t="s">
        <v>1287</v>
      </c>
      <c r="I755" s="4" t="s">
        <v>1207</v>
      </c>
      <c r="L755" s="13" t="str">
        <f t="shared" ref="L755:L756" si="152">HYPERLINK(I755,"本文へのリンク")</f>
        <v>本文へのリンク</v>
      </c>
    </row>
    <row r="756" spans="1:12">
      <c r="A756" s="3"/>
      <c r="B756" s="3" t="s">
        <v>3</v>
      </c>
      <c r="C756" s="15" t="s">
        <v>398</v>
      </c>
      <c r="D756" s="15" t="s">
        <v>72</v>
      </c>
      <c r="E756" s="15" t="s">
        <v>1209</v>
      </c>
      <c r="F756" s="15" t="s">
        <v>1212</v>
      </c>
      <c r="G756" s="16" t="s">
        <v>1077</v>
      </c>
      <c r="H756" s="20" t="s">
        <v>1287</v>
      </c>
      <c r="I756" s="4" t="s">
        <v>1208</v>
      </c>
      <c r="L756" s="13" t="str">
        <f t="shared" si="152"/>
        <v>本文へのリンク</v>
      </c>
    </row>
    <row r="757" spans="1:12">
      <c r="A757" s="3"/>
      <c r="B757" s="3" t="s">
        <v>3</v>
      </c>
      <c r="C757" s="15" t="s">
        <v>399</v>
      </c>
      <c r="D757" s="15" t="s">
        <v>400</v>
      </c>
      <c r="E757" s="15" t="s">
        <v>1209</v>
      </c>
      <c r="F757" s="15" t="s">
        <v>1210</v>
      </c>
      <c r="G757" s="16" t="s">
        <v>1078</v>
      </c>
      <c r="H757" s="20" t="s">
        <v>1287</v>
      </c>
      <c r="J757" s="4">
        <v>854450</v>
      </c>
      <c r="L757" s="13" t="str">
        <f t="shared" ref="L757:L761" si="153">HYPERLINK("http://klibs1.kj.yamagata-u.ac.jp/mylimedio/search/search.do?keyword=%23ID%3D"&amp;J757,"OPAC")</f>
        <v>OPAC</v>
      </c>
    </row>
    <row r="758" spans="1:12">
      <c r="A758" s="3"/>
      <c r="B758" s="3" t="s">
        <v>3</v>
      </c>
      <c r="C758" s="15" t="s">
        <v>399</v>
      </c>
      <c r="D758" s="15" t="s">
        <v>400</v>
      </c>
      <c r="E758" s="15" t="s">
        <v>1209</v>
      </c>
      <c r="F758" s="15" t="s">
        <v>1210</v>
      </c>
      <c r="G758" s="16" t="s">
        <v>1079</v>
      </c>
      <c r="H758" s="20" t="s">
        <v>1287</v>
      </c>
      <c r="I758" s="4" t="s">
        <v>1200</v>
      </c>
      <c r="J758" s="4">
        <v>834489</v>
      </c>
      <c r="K758" s="4" t="s">
        <v>1200</v>
      </c>
      <c r="L758" s="13" t="str">
        <f t="shared" si="153"/>
        <v>OPAC</v>
      </c>
    </row>
    <row r="759" spans="1:12">
      <c r="A759" s="3"/>
      <c r="B759" s="3" t="s">
        <v>3</v>
      </c>
      <c r="C759" s="15" t="s">
        <v>399</v>
      </c>
      <c r="D759" s="15" t="s">
        <v>400</v>
      </c>
      <c r="E759" s="15" t="s">
        <v>1209</v>
      </c>
      <c r="F759" s="15" t="s">
        <v>1210</v>
      </c>
      <c r="G759" s="16" t="s">
        <v>1080</v>
      </c>
      <c r="H759" s="20" t="s">
        <v>1287</v>
      </c>
      <c r="I759" s="4" t="s">
        <v>1200</v>
      </c>
      <c r="J759" s="4">
        <v>672896</v>
      </c>
      <c r="K759" s="4" t="s">
        <v>1200</v>
      </c>
      <c r="L759" s="13" t="str">
        <f t="shared" si="153"/>
        <v>OPAC</v>
      </c>
    </row>
    <row r="760" spans="1:12" ht="27">
      <c r="A760" s="3"/>
      <c r="B760" s="3" t="s">
        <v>3</v>
      </c>
      <c r="C760" s="15" t="s">
        <v>399</v>
      </c>
      <c r="D760" s="15" t="s">
        <v>400</v>
      </c>
      <c r="E760" s="15" t="s">
        <v>1209</v>
      </c>
      <c r="F760" s="15" t="s">
        <v>1210</v>
      </c>
      <c r="G760" s="16" t="s">
        <v>1081</v>
      </c>
      <c r="H760" s="20" t="s">
        <v>1287</v>
      </c>
      <c r="I760" s="4" t="s">
        <v>1200</v>
      </c>
      <c r="J760" s="4">
        <v>658999</v>
      </c>
      <c r="K760" s="4" t="s">
        <v>1200</v>
      </c>
      <c r="L760" s="13" t="str">
        <f t="shared" si="153"/>
        <v>OPAC</v>
      </c>
    </row>
    <row r="761" spans="1:12" ht="27">
      <c r="A761" s="3"/>
      <c r="B761" s="3" t="s">
        <v>3</v>
      </c>
      <c r="C761" s="15" t="s">
        <v>399</v>
      </c>
      <c r="D761" s="15" t="s">
        <v>400</v>
      </c>
      <c r="E761" s="15" t="s">
        <v>1209</v>
      </c>
      <c r="F761" s="15" t="s">
        <v>1210</v>
      </c>
      <c r="G761" s="16" t="s">
        <v>1082</v>
      </c>
      <c r="H761" s="20" t="s">
        <v>1287</v>
      </c>
      <c r="J761" s="4">
        <v>670951</v>
      </c>
      <c r="L761" s="13" t="str">
        <f t="shared" si="153"/>
        <v>OPAC</v>
      </c>
    </row>
    <row r="762" spans="1:12">
      <c r="A762" s="3"/>
      <c r="B762" s="3" t="s">
        <v>3</v>
      </c>
      <c r="C762" s="15" t="s">
        <v>399</v>
      </c>
      <c r="D762" s="15" t="s">
        <v>400</v>
      </c>
      <c r="E762" s="15" t="s">
        <v>1209</v>
      </c>
      <c r="F762" s="15" t="s">
        <v>1210</v>
      </c>
      <c r="G762" s="16" t="s">
        <v>1083</v>
      </c>
      <c r="H762" s="15" t="s">
        <v>1286</v>
      </c>
    </row>
    <row r="763" spans="1:12">
      <c r="A763" s="3"/>
      <c r="B763" s="3" t="s">
        <v>3</v>
      </c>
      <c r="C763" s="15" t="s">
        <v>399</v>
      </c>
      <c r="D763" s="15" t="s">
        <v>400</v>
      </c>
      <c r="E763" s="15" t="s">
        <v>1209</v>
      </c>
      <c r="F763" s="15" t="s">
        <v>1210</v>
      </c>
      <c r="G763" s="16" t="s">
        <v>1084</v>
      </c>
      <c r="H763" s="20" t="s">
        <v>1287</v>
      </c>
      <c r="J763" s="4">
        <v>835650</v>
      </c>
      <c r="L763" s="13" t="str">
        <f t="shared" ref="L763" si="154">HYPERLINK("http://klibs1.kj.yamagata-u.ac.jp/mylimedio/search/search.do?keyword=%23ID%3D"&amp;J763,"OPAC")</f>
        <v>OPAC</v>
      </c>
    </row>
    <row r="764" spans="1:12" ht="27">
      <c r="A764" s="3"/>
      <c r="B764" s="3" t="s">
        <v>3</v>
      </c>
      <c r="C764" s="15" t="s">
        <v>399</v>
      </c>
      <c r="D764" s="15" t="s">
        <v>400</v>
      </c>
      <c r="E764" s="15" t="s">
        <v>1209</v>
      </c>
      <c r="F764" s="15" t="s">
        <v>1210</v>
      </c>
      <c r="G764" s="16" t="s">
        <v>1085</v>
      </c>
      <c r="H764" s="15" t="s">
        <v>1286</v>
      </c>
    </row>
    <row r="765" spans="1:12" ht="27">
      <c r="A765" s="3"/>
      <c r="B765" s="3" t="s">
        <v>3</v>
      </c>
      <c r="C765" s="15" t="s">
        <v>399</v>
      </c>
      <c r="D765" s="15" t="s">
        <v>400</v>
      </c>
      <c r="E765" s="15" t="s">
        <v>1209</v>
      </c>
      <c r="F765" s="15" t="s">
        <v>1210</v>
      </c>
      <c r="G765" s="16" t="s">
        <v>1086</v>
      </c>
      <c r="H765" s="20" t="s">
        <v>1287</v>
      </c>
      <c r="J765" s="4">
        <v>677828</v>
      </c>
      <c r="L765" s="13" t="str">
        <f t="shared" ref="L765:L821" si="155">HYPERLINK("http://klibs1.kj.yamagata-u.ac.jp/mylimedio/search/search.do?keyword=%23ID%3D"&amp;J765,"OPAC")</f>
        <v>OPAC</v>
      </c>
    </row>
    <row r="766" spans="1:12" ht="27">
      <c r="A766" s="3"/>
      <c r="B766" s="3" t="s">
        <v>3</v>
      </c>
      <c r="C766" s="15" t="s">
        <v>399</v>
      </c>
      <c r="D766" s="15" t="s">
        <v>400</v>
      </c>
      <c r="E766" s="15" t="s">
        <v>1209</v>
      </c>
      <c r="F766" s="15" t="s">
        <v>1210</v>
      </c>
      <c r="G766" s="16" t="s">
        <v>1087</v>
      </c>
      <c r="H766" s="20" t="s">
        <v>1287</v>
      </c>
      <c r="J766" s="4">
        <v>620839</v>
      </c>
      <c r="L766" s="13" t="str">
        <f t="shared" si="155"/>
        <v>OPAC</v>
      </c>
    </row>
    <row r="767" spans="1:12">
      <c r="A767" s="3"/>
      <c r="B767" s="3" t="s">
        <v>3</v>
      </c>
      <c r="C767" s="15" t="s">
        <v>399</v>
      </c>
      <c r="D767" s="15" t="s">
        <v>400</v>
      </c>
      <c r="E767" s="15" t="s">
        <v>1209</v>
      </c>
      <c r="F767" s="15" t="s">
        <v>1210</v>
      </c>
      <c r="G767" s="16" t="s">
        <v>1088</v>
      </c>
      <c r="H767" s="20" t="s">
        <v>1287</v>
      </c>
      <c r="J767" s="4">
        <v>834552</v>
      </c>
      <c r="L767" s="13" t="str">
        <f t="shared" si="155"/>
        <v>OPAC</v>
      </c>
    </row>
    <row r="768" spans="1:12">
      <c r="A768" s="3"/>
      <c r="B768" s="3" t="s">
        <v>3</v>
      </c>
      <c r="C768" s="15" t="s">
        <v>401</v>
      </c>
      <c r="D768" s="15" t="s">
        <v>70</v>
      </c>
      <c r="E768" s="15" t="s">
        <v>1209</v>
      </c>
      <c r="F768" s="15" t="s">
        <v>1210</v>
      </c>
      <c r="G768" s="16" t="s">
        <v>1089</v>
      </c>
      <c r="H768" s="20" t="s">
        <v>1287</v>
      </c>
      <c r="I768" s="4" t="s">
        <v>1200</v>
      </c>
      <c r="J768" s="4">
        <v>834558</v>
      </c>
      <c r="K768" s="4" t="s">
        <v>1200</v>
      </c>
      <c r="L768" s="13" t="str">
        <f t="shared" si="155"/>
        <v>OPAC</v>
      </c>
    </row>
    <row r="769" spans="1:12">
      <c r="A769" s="3"/>
      <c r="B769" s="3" t="s">
        <v>3</v>
      </c>
      <c r="C769" s="15" t="s">
        <v>401</v>
      </c>
      <c r="D769" s="15" t="s">
        <v>70</v>
      </c>
      <c r="E769" s="15" t="s">
        <v>1209</v>
      </c>
      <c r="F769" s="15" t="s">
        <v>1210</v>
      </c>
      <c r="G769" s="16" t="s">
        <v>1090</v>
      </c>
      <c r="H769" s="20" t="s">
        <v>1287</v>
      </c>
      <c r="I769" s="4" t="s">
        <v>1200</v>
      </c>
      <c r="J769" s="4">
        <v>765149</v>
      </c>
      <c r="K769" s="4" t="s">
        <v>1200</v>
      </c>
      <c r="L769" s="13" t="str">
        <f t="shared" si="155"/>
        <v>OPAC</v>
      </c>
    </row>
    <row r="770" spans="1:12">
      <c r="A770" s="3"/>
      <c r="B770" s="3" t="s">
        <v>3</v>
      </c>
      <c r="C770" s="15" t="s">
        <v>401</v>
      </c>
      <c r="D770" s="15" t="s">
        <v>70</v>
      </c>
      <c r="E770" s="15" t="s">
        <v>1209</v>
      </c>
      <c r="F770" s="15" t="s">
        <v>1210</v>
      </c>
      <c r="G770" s="16" t="s">
        <v>1091</v>
      </c>
      <c r="H770" s="20" t="s">
        <v>1287</v>
      </c>
      <c r="I770" s="4" t="s">
        <v>1200</v>
      </c>
      <c r="J770" s="4">
        <v>780286</v>
      </c>
      <c r="K770" s="4" t="s">
        <v>1200</v>
      </c>
      <c r="L770" s="13" t="str">
        <f t="shared" si="155"/>
        <v>OPAC</v>
      </c>
    </row>
    <row r="771" spans="1:12">
      <c r="A771" s="3"/>
      <c r="B771" s="3" t="s">
        <v>3</v>
      </c>
      <c r="C771" s="15" t="s">
        <v>401</v>
      </c>
      <c r="D771" s="15" t="s">
        <v>70</v>
      </c>
      <c r="E771" s="15" t="s">
        <v>1209</v>
      </c>
      <c r="F771" s="15" t="s">
        <v>1210</v>
      </c>
      <c r="G771" s="16" t="s">
        <v>1092</v>
      </c>
      <c r="H771" s="20" t="s">
        <v>1287</v>
      </c>
      <c r="I771" s="4" t="s">
        <v>1200</v>
      </c>
      <c r="J771" s="4">
        <v>766503</v>
      </c>
      <c r="K771" s="4" t="s">
        <v>1200</v>
      </c>
      <c r="L771" s="13" t="str">
        <f t="shared" si="155"/>
        <v>OPAC</v>
      </c>
    </row>
    <row r="772" spans="1:12" ht="27">
      <c r="A772" s="3"/>
      <c r="B772" s="3" t="s">
        <v>3</v>
      </c>
      <c r="C772" s="15" t="s">
        <v>401</v>
      </c>
      <c r="D772" s="15" t="s">
        <v>70</v>
      </c>
      <c r="E772" s="15" t="s">
        <v>1209</v>
      </c>
      <c r="F772" s="15" t="s">
        <v>1210</v>
      </c>
      <c r="G772" s="16" t="s">
        <v>1093</v>
      </c>
      <c r="H772" s="20" t="s">
        <v>1287</v>
      </c>
      <c r="I772" s="4" t="s">
        <v>1200</v>
      </c>
      <c r="J772" s="4">
        <v>862483</v>
      </c>
      <c r="K772" s="4" t="s">
        <v>1200</v>
      </c>
      <c r="L772" s="13" t="str">
        <f t="shared" si="155"/>
        <v>OPAC</v>
      </c>
    </row>
    <row r="773" spans="1:12">
      <c r="A773" s="3"/>
      <c r="B773" s="3" t="s">
        <v>3</v>
      </c>
      <c r="C773" s="15" t="s">
        <v>402</v>
      </c>
      <c r="D773" s="15" t="s">
        <v>70</v>
      </c>
      <c r="E773" s="15" t="s">
        <v>1209</v>
      </c>
      <c r="F773" s="15" t="s">
        <v>1212</v>
      </c>
      <c r="G773" s="16" t="s">
        <v>1089</v>
      </c>
      <c r="H773" s="20" t="s">
        <v>1287</v>
      </c>
      <c r="I773" s="4" t="s">
        <v>1200</v>
      </c>
      <c r="J773" s="4">
        <v>834558</v>
      </c>
      <c r="K773" s="4" t="s">
        <v>1200</v>
      </c>
      <c r="L773" s="13" t="str">
        <f t="shared" si="155"/>
        <v>OPAC</v>
      </c>
    </row>
    <row r="774" spans="1:12">
      <c r="A774" s="3"/>
      <c r="B774" s="3" t="s">
        <v>3</v>
      </c>
      <c r="C774" s="15" t="s">
        <v>402</v>
      </c>
      <c r="D774" s="15" t="s">
        <v>70</v>
      </c>
      <c r="E774" s="15" t="s">
        <v>1209</v>
      </c>
      <c r="F774" s="15" t="s">
        <v>1212</v>
      </c>
      <c r="G774" s="16" t="s">
        <v>1090</v>
      </c>
      <c r="H774" s="20" t="s">
        <v>1287</v>
      </c>
      <c r="I774" s="4" t="s">
        <v>1200</v>
      </c>
      <c r="J774" s="4">
        <v>765149</v>
      </c>
      <c r="K774" s="4" t="s">
        <v>1200</v>
      </c>
      <c r="L774" s="13" t="str">
        <f t="shared" si="155"/>
        <v>OPAC</v>
      </c>
    </row>
    <row r="775" spans="1:12">
      <c r="A775" s="3"/>
      <c r="B775" s="3" t="s">
        <v>3</v>
      </c>
      <c r="C775" s="15" t="s">
        <v>402</v>
      </c>
      <c r="D775" s="15" t="s">
        <v>70</v>
      </c>
      <c r="E775" s="15" t="s">
        <v>1209</v>
      </c>
      <c r="F775" s="15" t="s">
        <v>1212</v>
      </c>
      <c r="G775" s="16" t="s">
        <v>1091</v>
      </c>
      <c r="H775" s="20" t="s">
        <v>1287</v>
      </c>
      <c r="I775" s="4" t="s">
        <v>1200</v>
      </c>
      <c r="J775" s="4">
        <v>780286</v>
      </c>
      <c r="K775" s="4" t="s">
        <v>1200</v>
      </c>
      <c r="L775" s="13" t="str">
        <f t="shared" si="155"/>
        <v>OPAC</v>
      </c>
    </row>
    <row r="776" spans="1:12" ht="27">
      <c r="A776" s="3"/>
      <c r="B776" s="3" t="s">
        <v>3</v>
      </c>
      <c r="C776" s="15" t="s">
        <v>403</v>
      </c>
      <c r="D776" s="15" t="s">
        <v>397</v>
      </c>
      <c r="E776" s="15" t="s">
        <v>1209</v>
      </c>
      <c r="F776" s="15" t="s">
        <v>1212</v>
      </c>
      <c r="G776" s="16" t="s">
        <v>1073</v>
      </c>
      <c r="H776" s="20" t="s">
        <v>1287</v>
      </c>
      <c r="I776" s="4" t="s">
        <v>1200</v>
      </c>
      <c r="J776" s="4">
        <v>854541</v>
      </c>
      <c r="K776" s="4" t="s">
        <v>1200</v>
      </c>
      <c r="L776" s="13" t="str">
        <f t="shared" si="155"/>
        <v>OPAC</v>
      </c>
    </row>
    <row r="777" spans="1:12" ht="27">
      <c r="A777" s="3"/>
      <c r="B777" s="3" t="s">
        <v>3</v>
      </c>
      <c r="C777" s="15" t="s">
        <v>403</v>
      </c>
      <c r="D777" s="15" t="s">
        <v>397</v>
      </c>
      <c r="E777" s="15" t="s">
        <v>1209</v>
      </c>
      <c r="F777" s="15" t="s">
        <v>1212</v>
      </c>
      <c r="G777" s="16" t="s">
        <v>550</v>
      </c>
      <c r="H777" s="20" t="s">
        <v>1287</v>
      </c>
      <c r="I777" s="4" t="s">
        <v>1200</v>
      </c>
      <c r="J777" s="4">
        <v>795672</v>
      </c>
      <c r="K777" s="4" t="s">
        <v>1200</v>
      </c>
      <c r="L777" s="13" t="str">
        <f t="shared" si="155"/>
        <v>OPAC</v>
      </c>
    </row>
    <row r="778" spans="1:12" ht="27">
      <c r="A778" s="3"/>
      <c r="B778" s="3" t="s">
        <v>3</v>
      </c>
      <c r="C778" s="15" t="s">
        <v>403</v>
      </c>
      <c r="D778" s="15" t="s">
        <v>397</v>
      </c>
      <c r="E778" s="15" t="s">
        <v>1209</v>
      </c>
      <c r="F778" s="15" t="s">
        <v>1212</v>
      </c>
      <c r="G778" s="16" t="s">
        <v>1263</v>
      </c>
      <c r="H778" s="20" t="s">
        <v>1287</v>
      </c>
      <c r="J778" s="4">
        <v>844994</v>
      </c>
      <c r="L778" s="13" t="str">
        <f t="shared" si="155"/>
        <v>OPAC</v>
      </c>
    </row>
    <row r="779" spans="1:12" ht="27">
      <c r="A779" s="3"/>
      <c r="B779" s="3" t="s">
        <v>3</v>
      </c>
      <c r="C779" s="15" t="s">
        <v>403</v>
      </c>
      <c r="D779" s="15" t="s">
        <v>397</v>
      </c>
      <c r="E779" s="15" t="s">
        <v>1209</v>
      </c>
      <c r="F779" s="15" t="s">
        <v>1212</v>
      </c>
      <c r="G779" s="16" t="s">
        <v>1262</v>
      </c>
      <c r="H779" s="20" t="s">
        <v>1287</v>
      </c>
      <c r="J779" s="4">
        <v>844995</v>
      </c>
      <c r="L779" s="13" t="str">
        <f t="shared" si="155"/>
        <v>OPAC</v>
      </c>
    </row>
    <row r="780" spans="1:12" ht="27">
      <c r="A780" s="3"/>
      <c r="B780" s="3" t="s">
        <v>3</v>
      </c>
      <c r="C780" s="15" t="s">
        <v>403</v>
      </c>
      <c r="D780" s="15" t="s">
        <v>397</v>
      </c>
      <c r="E780" s="15" t="s">
        <v>1209</v>
      </c>
      <c r="F780" s="15" t="s">
        <v>1212</v>
      </c>
      <c r="G780" s="16" t="s">
        <v>1074</v>
      </c>
      <c r="H780" s="20" t="s">
        <v>1287</v>
      </c>
      <c r="I780" s="4" t="s">
        <v>1200</v>
      </c>
      <c r="J780" s="4">
        <v>278552</v>
      </c>
      <c r="K780" s="4" t="s">
        <v>1200</v>
      </c>
      <c r="L780" s="13" t="str">
        <f t="shared" si="155"/>
        <v>OPAC</v>
      </c>
    </row>
    <row r="781" spans="1:12" ht="27">
      <c r="A781" s="3"/>
      <c r="B781" s="3" t="s">
        <v>3</v>
      </c>
      <c r="C781" s="15" t="s">
        <v>403</v>
      </c>
      <c r="D781" s="15" t="s">
        <v>397</v>
      </c>
      <c r="E781" s="15" t="s">
        <v>1209</v>
      </c>
      <c r="F781" s="15" t="s">
        <v>1212</v>
      </c>
      <c r="G781" s="16" t="s">
        <v>1075</v>
      </c>
      <c r="H781" s="20" t="s">
        <v>1287</v>
      </c>
      <c r="I781" s="4" t="s">
        <v>1200</v>
      </c>
      <c r="J781" s="4">
        <v>829698</v>
      </c>
      <c r="K781" s="4" t="s">
        <v>1200</v>
      </c>
      <c r="L781" s="13" t="str">
        <f t="shared" si="155"/>
        <v>OPAC</v>
      </c>
    </row>
    <row r="782" spans="1:12">
      <c r="A782" s="3"/>
      <c r="B782" s="3" t="s">
        <v>3</v>
      </c>
      <c r="C782" s="15" t="s">
        <v>404</v>
      </c>
      <c r="D782" s="15" t="s">
        <v>379</v>
      </c>
      <c r="E782" s="15" t="s">
        <v>1209</v>
      </c>
      <c r="F782" s="15" t="s">
        <v>1212</v>
      </c>
      <c r="G782" s="16" t="s">
        <v>1094</v>
      </c>
      <c r="H782" s="20" t="s">
        <v>1287</v>
      </c>
      <c r="I782" s="4" t="s">
        <v>1200</v>
      </c>
      <c r="J782" s="4">
        <v>873976</v>
      </c>
      <c r="K782" s="4" t="s">
        <v>1200</v>
      </c>
      <c r="L782" s="13" t="str">
        <f t="shared" si="155"/>
        <v>OPAC</v>
      </c>
    </row>
    <row r="783" spans="1:12">
      <c r="A783" s="3"/>
      <c r="B783" s="3" t="s">
        <v>3</v>
      </c>
      <c r="C783" s="15" t="s">
        <v>404</v>
      </c>
      <c r="D783" s="15" t="s">
        <v>379</v>
      </c>
      <c r="E783" s="15" t="s">
        <v>1209</v>
      </c>
      <c r="F783" s="15" t="s">
        <v>1212</v>
      </c>
      <c r="G783" s="16" t="s">
        <v>1095</v>
      </c>
      <c r="H783" s="20" t="s">
        <v>1287</v>
      </c>
      <c r="I783" s="4" t="s">
        <v>1200</v>
      </c>
      <c r="J783" s="4">
        <v>734824</v>
      </c>
      <c r="K783" s="4" t="s">
        <v>1200</v>
      </c>
      <c r="L783" s="13" t="str">
        <f t="shared" si="155"/>
        <v>OPAC</v>
      </c>
    </row>
    <row r="784" spans="1:12">
      <c r="A784" s="3"/>
      <c r="B784" s="3" t="s">
        <v>3</v>
      </c>
      <c r="C784" s="15" t="s">
        <v>404</v>
      </c>
      <c r="D784" s="15" t="s">
        <v>379</v>
      </c>
      <c r="E784" s="15" t="s">
        <v>1209</v>
      </c>
      <c r="F784" s="15" t="s">
        <v>1212</v>
      </c>
      <c r="G784" s="16" t="s">
        <v>1096</v>
      </c>
      <c r="H784" s="20" t="s">
        <v>1287</v>
      </c>
      <c r="I784" s="4" t="s">
        <v>1200</v>
      </c>
      <c r="J784" s="4">
        <v>829698</v>
      </c>
      <c r="K784" s="4" t="s">
        <v>1200</v>
      </c>
      <c r="L784" s="13" t="str">
        <f t="shared" si="155"/>
        <v>OPAC</v>
      </c>
    </row>
    <row r="785" spans="1:12" ht="27">
      <c r="A785" s="3"/>
      <c r="B785" s="3" t="s">
        <v>3</v>
      </c>
      <c r="C785" s="15" t="s">
        <v>404</v>
      </c>
      <c r="D785" s="15" t="s">
        <v>379</v>
      </c>
      <c r="E785" s="15" t="s">
        <v>1209</v>
      </c>
      <c r="F785" s="15" t="s">
        <v>1212</v>
      </c>
      <c r="G785" s="16" t="s">
        <v>1097</v>
      </c>
      <c r="H785" s="20" t="s">
        <v>1287</v>
      </c>
      <c r="I785" s="4" t="s">
        <v>1200</v>
      </c>
      <c r="J785" s="4">
        <v>834639</v>
      </c>
      <c r="K785" s="4" t="s">
        <v>1200</v>
      </c>
      <c r="L785" s="13" t="str">
        <f t="shared" si="155"/>
        <v>OPAC</v>
      </c>
    </row>
    <row r="786" spans="1:12" ht="27">
      <c r="A786" s="3"/>
      <c r="B786" s="3" t="s">
        <v>3</v>
      </c>
      <c r="C786" s="15" t="s">
        <v>405</v>
      </c>
      <c r="D786" s="15" t="s">
        <v>397</v>
      </c>
      <c r="E786" s="15" t="s">
        <v>1209</v>
      </c>
      <c r="F786" s="15" t="s">
        <v>1212</v>
      </c>
      <c r="G786" s="16" t="s">
        <v>1095</v>
      </c>
      <c r="H786" s="20" t="s">
        <v>1287</v>
      </c>
      <c r="I786" s="4" t="s">
        <v>1200</v>
      </c>
      <c r="J786" s="4">
        <v>734824</v>
      </c>
      <c r="K786" s="4" t="s">
        <v>1200</v>
      </c>
      <c r="L786" s="13" t="str">
        <f t="shared" si="155"/>
        <v>OPAC</v>
      </c>
    </row>
    <row r="787" spans="1:12" ht="27">
      <c r="A787" s="3"/>
      <c r="B787" s="3" t="s">
        <v>3</v>
      </c>
      <c r="C787" s="15" t="s">
        <v>405</v>
      </c>
      <c r="D787" s="15" t="s">
        <v>397</v>
      </c>
      <c r="E787" s="15" t="s">
        <v>1209</v>
      </c>
      <c r="F787" s="15" t="s">
        <v>1212</v>
      </c>
      <c r="G787" s="16" t="s">
        <v>1096</v>
      </c>
      <c r="H787" s="20" t="s">
        <v>1287</v>
      </c>
      <c r="I787" s="4" t="s">
        <v>1200</v>
      </c>
      <c r="J787" s="4">
        <v>829698</v>
      </c>
      <c r="K787" s="4" t="s">
        <v>1200</v>
      </c>
      <c r="L787" s="13" t="str">
        <f t="shared" si="155"/>
        <v>OPAC</v>
      </c>
    </row>
    <row r="788" spans="1:12" ht="27">
      <c r="A788" s="3"/>
      <c r="B788" s="3" t="s">
        <v>3</v>
      </c>
      <c r="C788" s="15" t="s">
        <v>405</v>
      </c>
      <c r="D788" s="15" t="s">
        <v>397</v>
      </c>
      <c r="E788" s="15" t="s">
        <v>1209</v>
      </c>
      <c r="F788" s="15" t="s">
        <v>1212</v>
      </c>
      <c r="G788" s="16" t="s">
        <v>1098</v>
      </c>
      <c r="H788" s="20" t="s">
        <v>1287</v>
      </c>
      <c r="I788" s="4" t="s">
        <v>1200</v>
      </c>
      <c r="J788" s="4">
        <v>834639</v>
      </c>
      <c r="K788" s="4" t="s">
        <v>1200</v>
      </c>
      <c r="L788" s="13" t="str">
        <f t="shared" si="155"/>
        <v>OPAC</v>
      </c>
    </row>
    <row r="789" spans="1:12" ht="27">
      <c r="A789" s="3"/>
      <c r="B789" s="3" t="s">
        <v>3</v>
      </c>
      <c r="C789" s="15" t="s">
        <v>405</v>
      </c>
      <c r="D789" s="15" t="s">
        <v>397</v>
      </c>
      <c r="E789" s="15" t="s">
        <v>1209</v>
      </c>
      <c r="F789" s="15" t="s">
        <v>1212</v>
      </c>
      <c r="G789" s="16" t="s">
        <v>1099</v>
      </c>
      <c r="H789" s="20" t="s">
        <v>1287</v>
      </c>
      <c r="I789" s="4" t="s">
        <v>1200</v>
      </c>
      <c r="J789" s="4">
        <v>862484</v>
      </c>
      <c r="K789" s="4" t="s">
        <v>1200</v>
      </c>
      <c r="L789" s="13" t="str">
        <f t="shared" si="155"/>
        <v>OPAC</v>
      </c>
    </row>
    <row r="790" spans="1:12" ht="27">
      <c r="A790" s="3"/>
      <c r="B790" s="3" t="s">
        <v>3</v>
      </c>
      <c r="C790" s="15" t="s">
        <v>405</v>
      </c>
      <c r="D790" s="15" t="s">
        <v>397</v>
      </c>
      <c r="E790" s="15" t="s">
        <v>1209</v>
      </c>
      <c r="F790" s="15" t="s">
        <v>1212</v>
      </c>
      <c r="G790" s="16" t="s">
        <v>1100</v>
      </c>
      <c r="H790" s="20" t="s">
        <v>1287</v>
      </c>
      <c r="I790" s="4" t="s">
        <v>1200</v>
      </c>
      <c r="J790" s="4">
        <v>787631</v>
      </c>
      <c r="K790" s="4" t="s">
        <v>1200</v>
      </c>
      <c r="L790" s="13" t="str">
        <f t="shared" si="155"/>
        <v>OPAC</v>
      </c>
    </row>
    <row r="791" spans="1:12" ht="27">
      <c r="A791" s="3"/>
      <c r="B791" s="3" t="s">
        <v>3</v>
      </c>
      <c r="C791" s="15" t="s">
        <v>406</v>
      </c>
      <c r="D791" s="15" t="s">
        <v>397</v>
      </c>
      <c r="E791" s="15" t="s">
        <v>1209</v>
      </c>
      <c r="F791" s="15" t="s">
        <v>1212</v>
      </c>
      <c r="G791" s="16" t="s">
        <v>1095</v>
      </c>
      <c r="H791" s="20" t="s">
        <v>1287</v>
      </c>
      <c r="I791" s="4" t="s">
        <v>1200</v>
      </c>
      <c r="J791" s="4">
        <v>734824</v>
      </c>
      <c r="K791" s="4" t="s">
        <v>1200</v>
      </c>
      <c r="L791" s="13" t="str">
        <f t="shared" si="155"/>
        <v>OPAC</v>
      </c>
    </row>
    <row r="792" spans="1:12" ht="27">
      <c r="A792" s="3"/>
      <c r="B792" s="3" t="s">
        <v>3</v>
      </c>
      <c r="C792" s="15" t="s">
        <v>406</v>
      </c>
      <c r="D792" s="15" t="s">
        <v>397</v>
      </c>
      <c r="E792" s="15" t="s">
        <v>1209</v>
      </c>
      <c r="F792" s="15" t="s">
        <v>1212</v>
      </c>
      <c r="G792" s="16" t="s">
        <v>1096</v>
      </c>
      <c r="H792" s="20" t="s">
        <v>1287</v>
      </c>
      <c r="I792" s="4" t="s">
        <v>1200</v>
      </c>
      <c r="J792" s="4">
        <v>829698</v>
      </c>
      <c r="K792" s="4" t="s">
        <v>1200</v>
      </c>
      <c r="L792" s="13" t="str">
        <f t="shared" si="155"/>
        <v>OPAC</v>
      </c>
    </row>
    <row r="793" spans="1:12" ht="27">
      <c r="A793" s="3"/>
      <c r="B793" s="3" t="s">
        <v>3</v>
      </c>
      <c r="C793" s="15" t="s">
        <v>406</v>
      </c>
      <c r="D793" s="15" t="s">
        <v>397</v>
      </c>
      <c r="E793" s="15" t="s">
        <v>1209</v>
      </c>
      <c r="F793" s="15" t="s">
        <v>1212</v>
      </c>
      <c r="G793" s="16" t="s">
        <v>1098</v>
      </c>
      <c r="H793" s="20" t="s">
        <v>1287</v>
      </c>
      <c r="I793" s="4" t="s">
        <v>1200</v>
      </c>
      <c r="J793" s="4">
        <v>834639</v>
      </c>
      <c r="K793" s="4" t="s">
        <v>1200</v>
      </c>
      <c r="L793" s="13" t="str">
        <f t="shared" si="155"/>
        <v>OPAC</v>
      </c>
    </row>
    <row r="794" spans="1:12" ht="27">
      <c r="A794" s="3"/>
      <c r="B794" s="3" t="s">
        <v>3</v>
      </c>
      <c r="C794" s="15" t="s">
        <v>406</v>
      </c>
      <c r="D794" s="15" t="s">
        <v>397</v>
      </c>
      <c r="E794" s="15" t="s">
        <v>1209</v>
      </c>
      <c r="F794" s="15" t="s">
        <v>1212</v>
      </c>
      <c r="G794" s="16" t="s">
        <v>1099</v>
      </c>
      <c r="H794" s="20" t="s">
        <v>1287</v>
      </c>
      <c r="I794" s="4" t="s">
        <v>1200</v>
      </c>
      <c r="J794" s="4">
        <v>862484</v>
      </c>
      <c r="K794" s="4" t="s">
        <v>1200</v>
      </c>
      <c r="L794" s="13" t="str">
        <f t="shared" si="155"/>
        <v>OPAC</v>
      </c>
    </row>
    <row r="795" spans="1:12" ht="27">
      <c r="A795" s="3"/>
      <c r="B795" s="3" t="s">
        <v>3</v>
      </c>
      <c r="C795" s="15" t="s">
        <v>406</v>
      </c>
      <c r="D795" s="15" t="s">
        <v>397</v>
      </c>
      <c r="E795" s="15" t="s">
        <v>1209</v>
      </c>
      <c r="F795" s="15" t="s">
        <v>1212</v>
      </c>
      <c r="G795" s="16" t="s">
        <v>1100</v>
      </c>
      <c r="H795" s="20" t="s">
        <v>1287</v>
      </c>
      <c r="I795" s="4" t="s">
        <v>1200</v>
      </c>
      <c r="J795" s="4">
        <v>787631</v>
      </c>
      <c r="K795" s="4" t="s">
        <v>1200</v>
      </c>
      <c r="L795" s="13" t="str">
        <f t="shared" si="155"/>
        <v>OPAC</v>
      </c>
    </row>
    <row r="796" spans="1:12" ht="27">
      <c r="A796" s="3"/>
      <c r="B796" s="3" t="s">
        <v>3</v>
      </c>
      <c r="C796" s="15" t="s">
        <v>407</v>
      </c>
      <c r="D796" s="15" t="s">
        <v>248</v>
      </c>
      <c r="E796" s="15" t="s">
        <v>1213</v>
      </c>
      <c r="F796" s="15" t="s">
        <v>1210</v>
      </c>
      <c r="G796" s="16" t="s">
        <v>555</v>
      </c>
      <c r="H796" s="20" t="s">
        <v>1287</v>
      </c>
      <c r="J796" s="4">
        <v>873986</v>
      </c>
      <c r="L796" s="13" t="str">
        <f t="shared" si="155"/>
        <v>OPAC</v>
      </c>
    </row>
    <row r="797" spans="1:12">
      <c r="A797" s="3"/>
      <c r="B797" s="3" t="s">
        <v>3</v>
      </c>
      <c r="C797" s="15" t="s">
        <v>408</v>
      </c>
      <c r="D797" s="15" t="s">
        <v>379</v>
      </c>
      <c r="E797" s="15" t="s">
        <v>1213</v>
      </c>
      <c r="F797" s="15" t="s">
        <v>1210</v>
      </c>
      <c r="G797" s="16" t="s">
        <v>409</v>
      </c>
      <c r="H797" s="20" t="s">
        <v>1287</v>
      </c>
      <c r="I797" s="4" t="s">
        <v>1200</v>
      </c>
      <c r="J797" s="4">
        <v>795353</v>
      </c>
      <c r="K797" s="4" t="s">
        <v>1200</v>
      </c>
      <c r="L797" s="13" t="str">
        <f t="shared" si="155"/>
        <v>OPAC</v>
      </c>
    </row>
    <row r="798" spans="1:12">
      <c r="A798" s="3"/>
      <c r="B798" s="3" t="s">
        <v>3</v>
      </c>
      <c r="C798" s="15" t="s">
        <v>410</v>
      </c>
      <c r="D798" s="15" t="s">
        <v>379</v>
      </c>
      <c r="E798" s="15" t="s">
        <v>1213</v>
      </c>
      <c r="F798" s="15" t="s">
        <v>1210</v>
      </c>
      <c r="G798" s="16" t="s">
        <v>409</v>
      </c>
      <c r="H798" s="20" t="s">
        <v>1287</v>
      </c>
      <c r="I798" s="4" t="s">
        <v>1200</v>
      </c>
      <c r="J798" s="4">
        <v>795353</v>
      </c>
      <c r="K798" s="4" t="s">
        <v>1200</v>
      </c>
      <c r="L798" s="13" t="str">
        <f t="shared" si="155"/>
        <v>OPAC</v>
      </c>
    </row>
    <row r="799" spans="1:12">
      <c r="A799" s="3"/>
      <c r="B799" s="3" t="s">
        <v>3</v>
      </c>
      <c r="C799" s="15" t="s">
        <v>411</v>
      </c>
      <c r="D799" s="15" t="s">
        <v>96</v>
      </c>
      <c r="E799" s="15" t="s">
        <v>1209</v>
      </c>
      <c r="F799" s="15" t="s">
        <v>1212</v>
      </c>
      <c r="G799" s="16" t="s">
        <v>1101</v>
      </c>
      <c r="H799" s="20" t="s">
        <v>1287</v>
      </c>
      <c r="I799" s="4" t="s">
        <v>1200</v>
      </c>
      <c r="J799" s="4">
        <v>199895</v>
      </c>
      <c r="K799" s="4" t="s">
        <v>1200</v>
      </c>
      <c r="L799" s="13" t="str">
        <f t="shared" si="155"/>
        <v>OPAC</v>
      </c>
    </row>
    <row r="800" spans="1:12">
      <c r="A800" s="3"/>
      <c r="B800" s="3" t="s">
        <v>3</v>
      </c>
      <c r="C800" s="15" t="s">
        <v>411</v>
      </c>
      <c r="D800" s="15" t="s">
        <v>96</v>
      </c>
      <c r="E800" s="15" t="s">
        <v>1209</v>
      </c>
      <c r="F800" s="15" t="s">
        <v>1212</v>
      </c>
      <c r="G800" s="16" t="s">
        <v>1102</v>
      </c>
      <c r="H800" s="20" t="s">
        <v>1287</v>
      </c>
      <c r="J800" s="4">
        <v>482440</v>
      </c>
      <c r="L800" s="13" t="str">
        <f t="shared" si="155"/>
        <v>OPAC</v>
      </c>
    </row>
    <row r="801" spans="1:12">
      <c r="A801" s="3"/>
      <c r="B801" s="3" t="s">
        <v>3</v>
      </c>
      <c r="C801" s="15" t="s">
        <v>411</v>
      </c>
      <c r="D801" s="15" t="s">
        <v>96</v>
      </c>
      <c r="E801" s="15" t="s">
        <v>1209</v>
      </c>
      <c r="F801" s="15" t="s">
        <v>1212</v>
      </c>
      <c r="G801" s="16" t="s">
        <v>1103</v>
      </c>
      <c r="H801" s="20" t="s">
        <v>1287</v>
      </c>
      <c r="I801" s="4" t="s">
        <v>1200</v>
      </c>
      <c r="J801" s="4">
        <v>482441</v>
      </c>
      <c r="K801" s="4" t="s">
        <v>1200</v>
      </c>
      <c r="L801" s="13" t="str">
        <f t="shared" si="155"/>
        <v>OPAC</v>
      </c>
    </row>
    <row r="802" spans="1:12" ht="27">
      <c r="A802" s="3"/>
      <c r="B802" s="3" t="s">
        <v>3</v>
      </c>
      <c r="C802" s="15" t="s">
        <v>412</v>
      </c>
      <c r="D802" s="15" t="s">
        <v>413</v>
      </c>
      <c r="E802" s="15" t="s">
        <v>1209</v>
      </c>
      <c r="F802" s="15" t="s">
        <v>1210</v>
      </c>
      <c r="G802" s="16" t="s">
        <v>1104</v>
      </c>
      <c r="H802" s="20" t="s">
        <v>1287</v>
      </c>
      <c r="I802" s="4" t="s">
        <v>1200</v>
      </c>
      <c r="J802" s="4">
        <v>733911</v>
      </c>
      <c r="K802" s="4" t="s">
        <v>1200</v>
      </c>
      <c r="L802" s="13" t="str">
        <f t="shared" si="155"/>
        <v>OPAC</v>
      </c>
    </row>
    <row r="803" spans="1:12">
      <c r="A803" s="3"/>
      <c r="B803" s="3" t="s">
        <v>3</v>
      </c>
      <c r="C803" s="15" t="s">
        <v>412</v>
      </c>
      <c r="D803" s="15" t="s">
        <v>413</v>
      </c>
      <c r="E803" s="15" t="s">
        <v>1209</v>
      </c>
      <c r="F803" s="15" t="s">
        <v>1210</v>
      </c>
      <c r="G803" s="16" t="s">
        <v>1105</v>
      </c>
      <c r="H803" s="20" t="s">
        <v>1287</v>
      </c>
      <c r="I803" s="4" t="s">
        <v>1200</v>
      </c>
      <c r="J803" s="4">
        <v>732455</v>
      </c>
      <c r="K803" s="4" t="s">
        <v>1200</v>
      </c>
      <c r="L803" s="13" t="str">
        <f t="shared" si="155"/>
        <v>OPAC</v>
      </c>
    </row>
    <row r="804" spans="1:12">
      <c r="A804" s="3"/>
      <c r="B804" s="3" t="s">
        <v>3</v>
      </c>
      <c r="C804" s="15" t="s">
        <v>412</v>
      </c>
      <c r="D804" s="15" t="s">
        <v>413</v>
      </c>
      <c r="E804" s="15" t="s">
        <v>1209</v>
      </c>
      <c r="F804" s="15" t="s">
        <v>1210</v>
      </c>
      <c r="G804" s="16" t="s">
        <v>1106</v>
      </c>
      <c r="H804" s="20" t="s">
        <v>1287</v>
      </c>
      <c r="I804" s="4" t="s">
        <v>1200</v>
      </c>
      <c r="J804" s="4">
        <v>270689</v>
      </c>
      <c r="K804" s="4" t="s">
        <v>1200</v>
      </c>
      <c r="L804" s="13" t="str">
        <f t="shared" si="155"/>
        <v>OPAC</v>
      </c>
    </row>
    <row r="805" spans="1:12" ht="27">
      <c r="A805" s="3"/>
      <c r="B805" s="3" t="s">
        <v>3</v>
      </c>
      <c r="C805" s="15" t="s">
        <v>414</v>
      </c>
      <c r="D805" s="15" t="s">
        <v>415</v>
      </c>
      <c r="E805" s="15" t="s">
        <v>1214</v>
      </c>
      <c r="F805" s="15" t="s">
        <v>1210</v>
      </c>
      <c r="G805" s="16" t="s">
        <v>556</v>
      </c>
      <c r="H805" s="20" t="s">
        <v>1287</v>
      </c>
      <c r="J805" s="4">
        <v>331906</v>
      </c>
      <c r="L805" s="13" t="str">
        <f t="shared" si="155"/>
        <v>OPAC</v>
      </c>
    </row>
    <row r="806" spans="1:12">
      <c r="A806" s="3"/>
      <c r="B806" s="3" t="s">
        <v>3</v>
      </c>
      <c r="C806" s="15" t="s">
        <v>416</v>
      </c>
      <c r="D806" s="15" t="s">
        <v>400</v>
      </c>
      <c r="E806" s="15" t="s">
        <v>1209</v>
      </c>
      <c r="F806" s="15" t="s">
        <v>1210</v>
      </c>
      <c r="G806" s="16" t="s">
        <v>1107</v>
      </c>
      <c r="H806" s="20" t="s">
        <v>1287</v>
      </c>
      <c r="I806" s="4" t="s">
        <v>1200</v>
      </c>
      <c r="J806" s="4">
        <v>672900</v>
      </c>
      <c r="K806" s="4" t="s">
        <v>1200</v>
      </c>
      <c r="L806" s="13" t="str">
        <f t="shared" si="155"/>
        <v>OPAC</v>
      </c>
    </row>
    <row r="807" spans="1:12">
      <c r="A807" s="3"/>
      <c r="B807" s="3" t="s">
        <v>3</v>
      </c>
      <c r="C807" s="15" t="s">
        <v>416</v>
      </c>
      <c r="D807" s="15" t="s">
        <v>400</v>
      </c>
      <c r="E807" s="15" t="s">
        <v>1209</v>
      </c>
      <c r="F807" s="15" t="s">
        <v>1210</v>
      </c>
      <c r="G807" s="16" t="s">
        <v>1108</v>
      </c>
      <c r="H807" s="20" t="s">
        <v>1287</v>
      </c>
      <c r="J807" s="4">
        <v>304095</v>
      </c>
      <c r="L807" s="13" t="str">
        <f t="shared" si="155"/>
        <v>OPAC</v>
      </c>
    </row>
    <row r="808" spans="1:12" ht="27">
      <c r="A808" s="3"/>
      <c r="B808" s="3" t="s">
        <v>3</v>
      </c>
      <c r="C808" s="15" t="s">
        <v>416</v>
      </c>
      <c r="D808" s="15" t="s">
        <v>400</v>
      </c>
      <c r="E808" s="15" t="s">
        <v>1209</v>
      </c>
      <c r="F808" s="15" t="s">
        <v>1210</v>
      </c>
      <c r="G808" s="16" t="s">
        <v>1109</v>
      </c>
      <c r="H808" s="20" t="s">
        <v>1287</v>
      </c>
      <c r="J808" s="4">
        <v>582278</v>
      </c>
      <c r="L808" s="13" t="str">
        <f t="shared" si="155"/>
        <v>OPAC</v>
      </c>
    </row>
    <row r="809" spans="1:12">
      <c r="A809" s="3"/>
      <c r="B809" s="3" t="s">
        <v>3</v>
      </c>
      <c r="C809" s="15" t="s">
        <v>417</v>
      </c>
      <c r="D809" s="15" t="s">
        <v>400</v>
      </c>
      <c r="E809" s="15" t="s">
        <v>1209</v>
      </c>
      <c r="F809" s="15" t="s">
        <v>1212</v>
      </c>
      <c r="G809" s="16" t="s">
        <v>1110</v>
      </c>
      <c r="H809" s="20" t="s">
        <v>1287</v>
      </c>
      <c r="J809" s="4">
        <v>582306</v>
      </c>
      <c r="L809" s="13" t="str">
        <f t="shared" si="155"/>
        <v>OPAC</v>
      </c>
    </row>
    <row r="810" spans="1:12" ht="27">
      <c r="A810" s="3"/>
      <c r="B810" s="3" t="s">
        <v>3</v>
      </c>
      <c r="C810" s="15" t="s">
        <v>417</v>
      </c>
      <c r="D810" s="15" t="s">
        <v>400</v>
      </c>
      <c r="E810" s="15" t="s">
        <v>1209</v>
      </c>
      <c r="F810" s="15" t="s">
        <v>1212</v>
      </c>
      <c r="G810" s="16" t="s">
        <v>1111</v>
      </c>
      <c r="H810" s="20" t="s">
        <v>1287</v>
      </c>
      <c r="I810" s="4" t="s">
        <v>1200</v>
      </c>
      <c r="J810" s="4">
        <v>746828</v>
      </c>
      <c r="K810" s="4" t="s">
        <v>1200</v>
      </c>
      <c r="L810" s="13" t="str">
        <f t="shared" si="155"/>
        <v>OPAC</v>
      </c>
    </row>
    <row r="811" spans="1:12">
      <c r="A811" s="3"/>
      <c r="B811" s="3" t="s">
        <v>3</v>
      </c>
      <c r="C811" s="15" t="s">
        <v>417</v>
      </c>
      <c r="D811" s="15" t="s">
        <v>400</v>
      </c>
      <c r="E811" s="15" t="s">
        <v>1209</v>
      </c>
      <c r="F811" s="15" t="s">
        <v>1212</v>
      </c>
      <c r="G811" s="16" t="s">
        <v>1112</v>
      </c>
      <c r="H811" s="20" t="s">
        <v>1287</v>
      </c>
      <c r="I811" s="4" t="s">
        <v>1200</v>
      </c>
      <c r="J811" s="4">
        <v>738685</v>
      </c>
      <c r="K811" s="4" t="s">
        <v>1200</v>
      </c>
      <c r="L811" s="13" t="str">
        <f t="shared" si="155"/>
        <v>OPAC</v>
      </c>
    </row>
    <row r="812" spans="1:12">
      <c r="A812" s="3"/>
      <c r="B812" s="3" t="s">
        <v>3</v>
      </c>
      <c r="C812" s="15" t="s">
        <v>417</v>
      </c>
      <c r="D812" s="15" t="s">
        <v>400</v>
      </c>
      <c r="E812" s="15" t="s">
        <v>1209</v>
      </c>
      <c r="F812" s="15" t="s">
        <v>1212</v>
      </c>
      <c r="G812" s="16" t="s">
        <v>1113</v>
      </c>
      <c r="H812" s="20" t="s">
        <v>1287</v>
      </c>
      <c r="I812" s="4" t="s">
        <v>1200</v>
      </c>
      <c r="J812" s="4">
        <v>738685</v>
      </c>
      <c r="K812" s="4" t="s">
        <v>1200</v>
      </c>
      <c r="L812" s="13" t="str">
        <f t="shared" si="155"/>
        <v>OPAC</v>
      </c>
    </row>
    <row r="813" spans="1:12">
      <c r="A813" s="3"/>
      <c r="B813" s="3" t="s">
        <v>3</v>
      </c>
      <c r="C813" s="15" t="s">
        <v>417</v>
      </c>
      <c r="D813" s="15" t="s">
        <v>400</v>
      </c>
      <c r="E813" s="15" t="s">
        <v>1209</v>
      </c>
      <c r="F813" s="15" t="s">
        <v>1212</v>
      </c>
      <c r="G813" s="16" t="s">
        <v>1114</v>
      </c>
      <c r="H813" s="20" t="s">
        <v>1287</v>
      </c>
      <c r="I813" s="4" t="s">
        <v>1200</v>
      </c>
      <c r="J813" s="4">
        <v>738106</v>
      </c>
      <c r="K813" s="4" t="s">
        <v>1200</v>
      </c>
      <c r="L813" s="13" t="str">
        <f t="shared" si="155"/>
        <v>OPAC</v>
      </c>
    </row>
    <row r="814" spans="1:12" ht="27">
      <c r="A814" s="3"/>
      <c r="B814" s="3" t="s">
        <v>3</v>
      </c>
      <c r="C814" s="15" t="s">
        <v>417</v>
      </c>
      <c r="D814" s="15" t="s">
        <v>400</v>
      </c>
      <c r="E814" s="15" t="s">
        <v>1209</v>
      </c>
      <c r="F814" s="15" t="s">
        <v>1212</v>
      </c>
      <c r="G814" s="16" t="s">
        <v>1115</v>
      </c>
      <c r="H814" s="20" t="s">
        <v>1287</v>
      </c>
      <c r="J814" s="4">
        <v>738284</v>
      </c>
      <c r="L814" s="13" t="str">
        <f t="shared" si="155"/>
        <v>OPAC</v>
      </c>
    </row>
    <row r="815" spans="1:12">
      <c r="A815" s="3"/>
      <c r="B815" s="3" t="s">
        <v>3</v>
      </c>
      <c r="C815" s="15" t="s">
        <v>417</v>
      </c>
      <c r="D815" s="15" t="s">
        <v>400</v>
      </c>
      <c r="E815" s="15" t="s">
        <v>1209</v>
      </c>
      <c r="F815" s="15" t="s">
        <v>1212</v>
      </c>
      <c r="G815" s="16" t="s">
        <v>1116</v>
      </c>
      <c r="H815" s="20" t="s">
        <v>1287</v>
      </c>
      <c r="I815" s="4" t="s">
        <v>1200</v>
      </c>
      <c r="J815" s="4">
        <v>395524</v>
      </c>
      <c r="K815" s="4" t="s">
        <v>1200</v>
      </c>
      <c r="L815" s="13" t="str">
        <f t="shared" si="155"/>
        <v>OPAC</v>
      </c>
    </row>
    <row r="816" spans="1:12">
      <c r="A816" s="3"/>
      <c r="B816" s="3" t="s">
        <v>3</v>
      </c>
      <c r="C816" s="15" t="s">
        <v>418</v>
      </c>
      <c r="D816" s="15" t="s">
        <v>419</v>
      </c>
      <c r="E816" s="15" t="s">
        <v>1209</v>
      </c>
      <c r="F816" s="15" t="s">
        <v>1210</v>
      </c>
      <c r="G816" s="16" t="s">
        <v>1117</v>
      </c>
      <c r="H816" s="20" t="s">
        <v>1287</v>
      </c>
      <c r="I816" s="4" t="s">
        <v>1200</v>
      </c>
      <c r="J816" s="4">
        <v>795553</v>
      </c>
      <c r="K816" s="4" t="s">
        <v>1200</v>
      </c>
      <c r="L816" s="13" t="str">
        <f t="shared" si="155"/>
        <v>OPAC</v>
      </c>
    </row>
    <row r="817" spans="1:12">
      <c r="A817" s="3"/>
      <c r="B817" s="3" t="s">
        <v>3</v>
      </c>
      <c r="C817" s="15" t="s">
        <v>418</v>
      </c>
      <c r="D817" s="15" t="s">
        <v>419</v>
      </c>
      <c r="E817" s="15" t="s">
        <v>1209</v>
      </c>
      <c r="F817" s="15" t="s">
        <v>1210</v>
      </c>
      <c r="G817" s="16" t="s">
        <v>1118</v>
      </c>
      <c r="H817" s="20" t="s">
        <v>1287</v>
      </c>
      <c r="I817" s="4" t="s">
        <v>1200</v>
      </c>
      <c r="J817" s="4">
        <v>844704</v>
      </c>
      <c r="K817" s="4" t="s">
        <v>1200</v>
      </c>
      <c r="L817" s="13" t="str">
        <f t="shared" si="155"/>
        <v>OPAC</v>
      </c>
    </row>
    <row r="818" spans="1:12" ht="27">
      <c r="A818" s="3"/>
      <c r="B818" s="3" t="s">
        <v>3</v>
      </c>
      <c r="C818" s="15" t="s">
        <v>420</v>
      </c>
      <c r="D818" s="15" t="s">
        <v>421</v>
      </c>
      <c r="E818" s="15" t="s">
        <v>1209</v>
      </c>
      <c r="F818" s="15" t="s">
        <v>1210</v>
      </c>
      <c r="G818" s="16" t="s">
        <v>557</v>
      </c>
      <c r="H818" s="20" t="s">
        <v>1287</v>
      </c>
      <c r="I818" s="4" t="s">
        <v>1200</v>
      </c>
      <c r="J818" s="4">
        <v>480637</v>
      </c>
      <c r="K818" s="4" t="s">
        <v>1200</v>
      </c>
      <c r="L818" s="13" t="str">
        <f t="shared" si="155"/>
        <v>OPAC</v>
      </c>
    </row>
    <row r="819" spans="1:12">
      <c r="A819" s="3"/>
      <c r="B819" s="3" t="s">
        <v>3</v>
      </c>
      <c r="C819" s="15" t="s">
        <v>422</v>
      </c>
      <c r="D819" s="15" t="s">
        <v>400</v>
      </c>
      <c r="E819" s="15" t="s">
        <v>1209</v>
      </c>
      <c r="F819" s="15" t="s">
        <v>1212</v>
      </c>
      <c r="G819" s="16" t="s">
        <v>1119</v>
      </c>
      <c r="H819" s="20" t="s">
        <v>1287</v>
      </c>
      <c r="J819" s="4">
        <v>677823</v>
      </c>
      <c r="L819" s="13" t="str">
        <f t="shared" si="155"/>
        <v>OPAC</v>
      </c>
    </row>
    <row r="820" spans="1:12">
      <c r="A820" s="3"/>
      <c r="B820" s="3" t="s">
        <v>3</v>
      </c>
      <c r="C820" s="15" t="s">
        <v>422</v>
      </c>
      <c r="D820" s="15" t="s">
        <v>400</v>
      </c>
      <c r="E820" s="15" t="s">
        <v>1209</v>
      </c>
      <c r="F820" s="15" t="s">
        <v>1212</v>
      </c>
      <c r="G820" s="16" t="s">
        <v>1120</v>
      </c>
      <c r="H820" s="20" t="s">
        <v>1287</v>
      </c>
      <c r="J820" s="4">
        <v>563415</v>
      </c>
      <c r="L820" s="13" t="str">
        <f t="shared" si="155"/>
        <v>OPAC</v>
      </c>
    </row>
    <row r="821" spans="1:12">
      <c r="A821" s="3"/>
      <c r="B821" s="3" t="s">
        <v>3</v>
      </c>
      <c r="C821" s="15" t="s">
        <v>422</v>
      </c>
      <c r="D821" s="15" t="s">
        <v>400</v>
      </c>
      <c r="E821" s="15" t="s">
        <v>1209</v>
      </c>
      <c r="F821" s="15" t="s">
        <v>1212</v>
      </c>
      <c r="G821" s="16" t="s">
        <v>1121</v>
      </c>
      <c r="H821" s="20" t="s">
        <v>1287</v>
      </c>
      <c r="J821" s="4">
        <v>784786</v>
      </c>
      <c r="L821" s="13" t="str">
        <f t="shared" si="155"/>
        <v>OPAC</v>
      </c>
    </row>
    <row r="822" spans="1:12">
      <c r="A822" s="3"/>
      <c r="B822" s="3" t="s">
        <v>3</v>
      </c>
      <c r="C822" s="15" t="s">
        <v>422</v>
      </c>
      <c r="D822" s="15" t="s">
        <v>400</v>
      </c>
      <c r="E822" s="15" t="s">
        <v>1209</v>
      </c>
      <c r="F822" s="15" t="s">
        <v>1212</v>
      </c>
      <c r="G822" s="16" t="s">
        <v>1122</v>
      </c>
      <c r="H822" s="15" t="s">
        <v>1286</v>
      </c>
    </row>
    <row r="823" spans="1:12">
      <c r="A823" s="3"/>
      <c r="B823" s="3" t="s">
        <v>3</v>
      </c>
      <c r="C823" s="15" t="s">
        <v>422</v>
      </c>
      <c r="D823" s="15" t="s">
        <v>400</v>
      </c>
      <c r="E823" s="15" t="s">
        <v>1209</v>
      </c>
      <c r="F823" s="15" t="s">
        <v>1212</v>
      </c>
      <c r="G823" s="16" t="s">
        <v>1123</v>
      </c>
      <c r="H823" s="15" t="s">
        <v>1286</v>
      </c>
    </row>
    <row r="824" spans="1:12" ht="27">
      <c r="A824" s="3"/>
      <c r="B824" s="3" t="s">
        <v>3</v>
      </c>
      <c r="C824" s="15" t="s">
        <v>422</v>
      </c>
      <c r="D824" s="15" t="s">
        <v>400</v>
      </c>
      <c r="E824" s="15" t="s">
        <v>1209</v>
      </c>
      <c r="F824" s="15" t="s">
        <v>1212</v>
      </c>
      <c r="G824" s="16" t="s">
        <v>1124</v>
      </c>
      <c r="H824" s="20" t="s">
        <v>1287</v>
      </c>
      <c r="J824" s="4">
        <v>879214</v>
      </c>
      <c r="L824" s="13" t="str">
        <f t="shared" ref="L824:L837" si="156">HYPERLINK("http://klibs1.kj.yamagata-u.ac.jp/mylimedio/search/search.do?keyword=%23ID%3D"&amp;J824,"OPAC")</f>
        <v>OPAC</v>
      </c>
    </row>
    <row r="825" spans="1:12" ht="27">
      <c r="A825" s="3"/>
      <c r="B825" s="3" t="s">
        <v>3</v>
      </c>
      <c r="C825" s="15" t="s">
        <v>422</v>
      </c>
      <c r="D825" s="15" t="s">
        <v>400</v>
      </c>
      <c r="E825" s="15" t="s">
        <v>1209</v>
      </c>
      <c r="F825" s="15" t="s">
        <v>1212</v>
      </c>
      <c r="G825" s="16" t="s">
        <v>1125</v>
      </c>
      <c r="H825" s="20" t="s">
        <v>1287</v>
      </c>
      <c r="J825" s="4">
        <v>879064</v>
      </c>
      <c r="L825" s="13" t="str">
        <f t="shared" si="156"/>
        <v>OPAC</v>
      </c>
    </row>
    <row r="826" spans="1:12">
      <c r="A826" s="3"/>
      <c r="B826" s="3" t="s">
        <v>3</v>
      </c>
      <c r="C826" s="15" t="s">
        <v>423</v>
      </c>
      <c r="D826" s="15" t="s">
        <v>424</v>
      </c>
      <c r="E826" s="15" t="s">
        <v>1209</v>
      </c>
      <c r="F826" s="15" t="s">
        <v>1212</v>
      </c>
      <c r="G826" s="16" t="s">
        <v>1126</v>
      </c>
      <c r="H826" s="20" t="s">
        <v>1287</v>
      </c>
      <c r="J826" s="4">
        <v>156375</v>
      </c>
      <c r="L826" s="13" t="str">
        <f t="shared" si="156"/>
        <v>OPAC</v>
      </c>
    </row>
    <row r="827" spans="1:12">
      <c r="A827" s="3"/>
      <c r="B827" s="3" t="s">
        <v>3</v>
      </c>
      <c r="C827" s="15" t="s">
        <v>423</v>
      </c>
      <c r="D827" s="15" t="s">
        <v>424</v>
      </c>
      <c r="E827" s="15" t="s">
        <v>1209</v>
      </c>
      <c r="F827" s="15" t="s">
        <v>1212</v>
      </c>
      <c r="G827" s="16" t="s">
        <v>1127</v>
      </c>
      <c r="H827" s="20" t="s">
        <v>1287</v>
      </c>
      <c r="J827" s="4">
        <v>740608</v>
      </c>
      <c r="L827" s="13" t="str">
        <f t="shared" si="156"/>
        <v>OPAC</v>
      </c>
    </row>
    <row r="828" spans="1:12" ht="27">
      <c r="A828" s="3"/>
      <c r="B828" s="3" t="s">
        <v>3</v>
      </c>
      <c r="C828" s="15" t="s">
        <v>425</v>
      </c>
      <c r="D828" s="15" t="s">
        <v>400</v>
      </c>
      <c r="E828" s="15" t="s">
        <v>1209</v>
      </c>
      <c r="F828" s="15" t="s">
        <v>1210</v>
      </c>
      <c r="G828" s="16" t="s">
        <v>1128</v>
      </c>
      <c r="H828" s="20" t="s">
        <v>1287</v>
      </c>
      <c r="J828" s="4">
        <v>844866</v>
      </c>
      <c r="L828" s="13" t="str">
        <f t="shared" si="156"/>
        <v>OPAC</v>
      </c>
    </row>
    <row r="829" spans="1:12">
      <c r="A829" s="3"/>
      <c r="B829" s="3" t="s">
        <v>3</v>
      </c>
      <c r="C829" s="15" t="s">
        <v>425</v>
      </c>
      <c r="D829" s="15" t="s">
        <v>400</v>
      </c>
      <c r="E829" s="15" t="s">
        <v>1209</v>
      </c>
      <c r="F829" s="15" t="s">
        <v>1210</v>
      </c>
      <c r="G829" s="16" t="s">
        <v>1129</v>
      </c>
      <c r="H829" s="20" t="s">
        <v>1287</v>
      </c>
      <c r="I829" s="4" t="s">
        <v>1200</v>
      </c>
      <c r="J829" s="4">
        <v>844721</v>
      </c>
      <c r="K829" s="4" t="s">
        <v>1200</v>
      </c>
      <c r="L829" s="13" t="str">
        <f t="shared" si="156"/>
        <v>OPAC</v>
      </c>
    </row>
    <row r="830" spans="1:12">
      <c r="A830" s="3"/>
      <c r="B830" s="3" t="s">
        <v>3</v>
      </c>
      <c r="C830" s="15" t="s">
        <v>425</v>
      </c>
      <c r="D830" s="15" t="s">
        <v>400</v>
      </c>
      <c r="E830" s="15" t="s">
        <v>1209</v>
      </c>
      <c r="F830" s="15" t="s">
        <v>1210</v>
      </c>
      <c r="G830" s="16" t="s">
        <v>1130</v>
      </c>
      <c r="H830" s="20" t="s">
        <v>1287</v>
      </c>
      <c r="I830" s="4" t="s">
        <v>1200</v>
      </c>
      <c r="J830" s="4">
        <v>794853</v>
      </c>
      <c r="K830" s="4" t="s">
        <v>1200</v>
      </c>
      <c r="L830" s="13" t="str">
        <f t="shared" si="156"/>
        <v>OPAC</v>
      </c>
    </row>
    <row r="831" spans="1:12" ht="27">
      <c r="A831" s="3"/>
      <c r="B831" s="3" t="s">
        <v>3</v>
      </c>
      <c r="C831" s="15" t="s">
        <v>425</v>
      </c>
      <c r="D831" s="15" t="s">
        <v>400</v>
      </c>
      <c r="E831" s="15" t="s">
        <v>1209</v>
      </c>
      <c r="F831" s="15" t="s">
        <v>1210</v>
      </c>
      <c r="G831" s="16" t="s">
        <v>1131</v>
      </c>
      <c r="H831" s="20" t="s">
        <v>1287</v>
      </c>
      <c r="I831" s="4" t="s">
        <v>1200</v>
      </c>
      <c r="J831" s="4">
        <v>845739</v>
      </c>
      <c r="K831" s="4" t="s">
        <v>1200</v>
      </c>
      <c r="L831" s="13" t="str">
        <f t="shared" si="156"/>
        <v>OPAC</v>
      </c>
    </row>
    <row r="832" spans="1:12">
      <c r="A832" s="3"/>
      <c r="B832" s="3" t="s">
        <v>3</v>
      </c>
      <c r="C832" s="15" t="s">
        <v>425</v>
      </c>
      <c r="D832" s="15" t="s">
        <v>400</v>
      </c>
      <c r="E832" s="15" t="s">
        <v>1209</v>
      </c>
      <c r="F832" s="15" t="s">
        <v>1210</v>
      </c>
      <c r="G832" s="16" t="s">
        <v>1132</v>
      </c>
      <c r="H832" s="20" t="s">
        <v>1287</v>
      </c>
      <c r="J832" s="4">
        <v>844733</v>
      </c>
      <c r="L832" s="13" t="str">
        <f t="shared" si="156"/>
        <v>OPAC</v>
      </c>
    </row>
    <row r="833" spans="1:12">
      <c r="A833" s="3"/>
      <c r="B833" s="3" t="s">
        <v>3</v>
      </c>
      <c r="C833" s="15" t="s">
        <v>425</v>
      </c>
      <c r="D833" s="15" t="s">
        <v>400</v>
      </c>
      <c r="E833" s="15" t="s">
        <v>1209</v>
      </c>
      <c r="F833" s="15" t="s">
        <v>1210</v>
      </c>
      <c r="G833" s="16" t="s">
        <v>1133</v>
      </c>
      <c r="H833" s="20" t="s">
        <v>1287</v>
      </c>
      <c r="I833" s="4" t="s">
        <v>1200</v>
      </c>
      <c r="J833" s="4">
        <v>844849</v>
      </c>
      <c r="K833" s="4" t="s">
        <v>1200</v>
      </c>
      <c r="L833" s="13" t="str">
        <f t="shared" si="156"/>
        <v>OPAC</v>
      </c>
    </row>
    <row r="834" spans="1:12">
      <c r="A834" s="3"/>
      <c r="B834" s="3" t="s">
        <v>3</v>
      </c>
      <c r="C834" s="15" t="s">
        <v>426</v>
      </c>
      <c r="D834" s="15" t="s">
        <v>293</v>
      </c>
      <c r="E834" s="15" t="s">
        <v>1209</v>
      </c>
      <c r="F834" s="15" t="s">
        <v>1212</v>
      </c>
      <c r="G834" s="16" t="s">
        <v>558</v>
      </c>
      <c r="H834" s="20" t="s">
        <v>1287</v>
      </c>
      <c r="I834" s="4" t="s">
        <v>1200</v>
      </c>
      <c r="J834" s="4">
        <v>761709</v>
      </c>
      <c r="K834" s="4" t="s">
        <v>1200</v>
      </c>
      <c r="L834" s="13" t="str">
        <f t="shared" si="156"/>
        <v>OPAC</v>
      </c>
    </row>
    <row r="835" spans="1:12">
      <c r="A835" s="3"/>
      <c r="B835" s="3" t="s">
        <v>3</v>
      </c>
      <c r="C835" s="15" t="s">
        <v>427</v>
      </c>
      <c r="D835" s="15" t="s">
        <v>300</v>
      </c>
      <c r="E835" s="15" t="s">
        <v>1209</v>
      </c>
      <c r="F835" s="15" t="s">
        <v>1210</v>
      </c>
      <c r="G835" s="16" t="s">
        <v>1134</v>
      </c>
      <c r="H835" s="20" t="s">
        <v>1287</v>
      </c>
      <c r="I835" s="4" t="s">
        <v>1200</v>
      </c>
      <c r="J835" s="4">
        <v>158565</v>
      </c>
      <c r="K835" s="4" t="s">
        <v>1200</v>
      </c>
      <c r="L835" s="13" t="str">
        <f t="shared" si="156"/>
        <v>OPAC</v>
      </c>
    </row>
    <row r="836" spans="1:12" ht="27">
      <c r="A836" s="3"/>
      <c r="B836" s="3" t="s">
        <v>3</v>
      </c>
      <c r="C836" s="15" t="s">
        <v>427</v>
      </c>
      <c r="D836" s="15" t="s">
        <v>300</v>
      </c>
      <c r="E836" s="15" t="s">
        <v>1209</v>
      </c>
      <c r="F836" s="15" t="s">
        <v>1210</v>
      </c>
      <c r="G836" s="16" t="s">
        <v>1135</v>
      </c>
      <c r="H836" s="20" t="s">
        <v>1287</v>
      </c>
      <c r="I836" s="4" t="s">
        <v>1200</v>
      </c>
      <c r="J836" s="4">
        <v>137304</v>
      </c>
      <c r="K836" s="4" t="s">
        <v>1200</v>
      </c>
      <c r="L836" s="13" t="str">
        <f t="shared" si="156"/>
        <v>OPAC</v>
      </c>
    </row>
    <row r="837" spans="1:12" ht="27">
      <c r="A837" s="3"/>
      <c r="B837" s="3" t="s">
        <v>3</v>
      </c>
      <c r="C837" s="15" t="s">
        <v>428</v>
      </c>
      <c r="D837" s="15" t="s">
        <v>124</v>
      </c>
      <c r="E837" s="15" t="s">
        <v>1209</v>
      </c>
      <c r="F837" s="15" t="s">
        <v>1210</v>
      </c>
      <c r="G837" s="16" t="s">
        <v>559</v>
      </c>
      <c r="H837" s="20" t="s">
        <v>1287</v>
      </c>
      <c r="I837" s="4" t="s">
        <v>1200</v>
      </c>
      <c r="J837" s="4">
        <v>709363</v>
      </c>
      <c r="K837" s="4" t="s">
        <v>1200</v>
      </c>
      <c r="L837" s="13" t="str">
        <f t="shared" si="156"/>
        <v>OPAC</v>
      </c>
    </row>
    <row r="838" spans="1:12" ht="27">
      <c r="A838" s="3"/>
      <c r="B838" s="3" t="s">
        <v>3</v>
      </c>
      <c r="C838" s="15" t="s">
        <v>429</v>
      </c>
      <c r="D838" s="15" t="s">
        <v>430</v>
      </c>
      <c r="E838" s="15" t="s">
        <v>1209</v>
      </c>
      <c r="F838" s="15" t="s">
        <v>1212</v>
      </c>
      <c r="G838" s="16" t="s">
        <v>1136</v>
      </c>
      <c r="H838" s="20" t="s">
        <v>1287</v>
      </c>
      <c r="I838" s="4" t="s">
        <v>1228</v>
      </c>
      <c r="L838" s="13" t="str">
        <f>HYPERLINK(I838,"本文へのリンク")</f>
        <v>本文へのリンク</v>
      </c>
    </row>
    <row r="839" spans="1:12" ht="27">
      <c r="A839" s="3"/>
      <c r="B839" s="3" t="s">
        <v>3</v>
      </c>
      <c r="C839" s="15" t="s">
        <v>429</v>
      </c>
      <c r="D839" s="15" t="s">
        <v>430</v>
      </c>
      <c r="E839" s="15" t="s">
        <v>1209</v>
      </c>
      <c r="F839" s="15" t="s">
        <v>1212</v>
      </c>
      <c r="G839" s="16" t="s">
        <v>1137</v>
      </c>
      <c r="H839" s="20" t="s">
        <v>1287</v>
      </c>
      <c r="J839" s="4">
        <v>844847</v>
      </c>
      <c r="L839" s="13" t="str">
        <f t="shared" ref="L839:L842" si="157">HYPERLINK("http://klibs1.kj.yamagata-u.ac.jp/mylimedio/search/search.do?keyword=%23ID%3D"&amp;J839,"OPAC")</f>
        <v>OPAC</v>
      </c>
    </row>
    <row r="840" spans="1:12" ht="27">
      <c r="A840" s="3"/>
      <c r="B840" s="3" t="s">
        <v>3</v>
      </c>
      <c r="C840" s="15" t="s">
        <v>431</v>
      </c>
      <c r="D840" s="15" t="s">
        <v>432</v>
      </c>
      <c r="E840" s="15" t="s">
        <v>1209</v>
      </c>
      <c r="F840" s="15" t="s">
        <v>1210</v>
      </c>
      <c r="G840" s="16" t="s">
        <v>1138</v>
      </c>
      <c r="H840" s="20" t="s">
        <v>1287</v>
      </c>
      <c r="I840" s="4" t="s">
        <v>1200</v>
      </c>
      <c r="J840" s="4">
        <v>834435</v>
      </c>
      <c r="K840" s="4" t="s">
        <v>1200</v>
      </c>
      <c r="L840" s="13" t="str">
        <f t="shared" si="157"/>
        <v>OPAC</v>
      </c>
    </row>
    <row r="841" spans="1:12" ht="27">
      <c r="A841" s="3"/>
      <c r="B841" s="3" t="s">
        <v>3</v>
      </c>
      <c r="C841" s="15" t="s">
        <v>431</v>
      </c>
      <c r="D841" s="15" t="s">
        <v>432</v>
      </c>
      <c r="E841" s="15" t="s">
        <v>1209</v>
      </c>
      <c r="F841" s="15" t="s">
        <v>1210</v>
      </c>
      <c r="G841" s="16" t="s">
        <v>1139</v>
      </c>
      <c r="H841" s="20" t="s">
        <v>1287</v>
      </c>
      <c r="I841" s="4" t="s">
        <v>1200</v>
      </c>
      <c r="J841" s="4">
        <v>778443</v>
      </c>
      <c r="K841" s="4" t="s">
        <v>1200</v>
      </c>
      <c r="L841" s="13" t="str">
        <f t="shared" si="157"/>
        <v>OPAC</v>
      </c>
    </row>
    <row r="842" spans="1:12">
      <c r="A842" s="3"/>
      <c r="B842" s="3" t="s">
        <v>3</v>
      </c>
      <c r="C842" s="15" t="s">
        <v>433</v>
      </c>
      <c r="D842" s="15" t="s">
        <v>434</v>
      </c>
      <c r="E842" s="15" t="s">
        <v>1209</v>
      </c>
      <c r="F842" s="15" t="s">
        <v>1210</v>
      </c>
      <c r="G842" s="16" t="s">
        <v>560</v>
      </c>
      <c r="H842" s="20" t="s">
        <v>1287</v>
      </c>
      <c r="I842" s="4" t="s">
        <v>1200</v>
      </c>
      <c r="J842" s="4">
        <v>834435</v>
      </c>
      <c r="K842" s="4" t="s">
        <v>1200</v>
      </c>
      <c r="L842" s="13" t="str">
        <f t="shared" si="157"/>
        <v>OPAC</v>
      </c>
    </row>
    <row r="843" spans="1:12">
      <c r="A843" s="3"/>
      <c r="B843" s="3" t="s">
        <v>3</v>
      </c>
      <c r="C843" s="15" t="s">
        <v>435</v>
      </c>
      <c r="D843" s="15" t="s">
        <v>436</v>
      </c>
      <c r="E843" s="15" t="s">
        <v>1209</v>
      </c>
      <c r="F843" s="15" t="s">
        <v>1210</v>
      </c>
      <c r="G843" s="16" t="s">
        <v>605</v>
      </c>
      <c r="H843" s="20" t="s">
        <v>1287</v>
      </c>
      <c r="I843" s="4" t="s">
        <v>1201</v>
      </c>
      <c r="K843" s="4" t="s">
        <v>1200</v>
      </c>
      <c r="L843" s="13" t="str">
        <f t="shared" ref="L843:L844" si="158">HYPERLINK(I843,"本文へのリンク")</f>
        <v>本文へのリンク</v>
      </c>
    </row>
    <row r="844" spans="1:12">
      <c r="A844" s="3"/>
      <c r="B844" s="3" t="s">
        <v>3</v>
      </c>
      <c r="C844" s="15" t="s">
        <v>435</v>
      </c>
      <c r="D844" s="15" t="s">
        <v>436</v>
      </c>
      <c r="E844" s="15" t="s">
        <v>1209</v>
      </c>
      <c r="F844" s="15" t="s">
        <v>1210</v>
      </c>
      <c r="G844" s="16" t="s">
        <v>596</v>
      </c>
      <c r="H844" s="20" t="s">
        <v>1287</v>
      </c>
      <c r="I844" s="4" t="s">
        <v>1228</v>
      </c>
      <c r="K844" s="4" t="s">
        <v>1200</v>
      </c>
      <c r="L844" s="13" t="str">
        <f t="shared" si="158"/>
        <v>本文へのリンク</v>
      </c>
    </row>
    <row r="845" spans="1:12">
      <c r="A845" s="3"/>
      <c r="B845" s="3" t="s">
        <v>3</v>
      </c>
      <c r="C845" s="15" t="s">
        <v>435</v>
      </c>
      <c r="D845" s="15" t="s">
        <v>436</v>
      </c>
      <c r="E845" s="15" t="s">
        <v>1209</v>
      </c>
      <c r="F845" s="15" t="s">
        <v>1210</v>
      </c>
      <c r="G845" s="16" t="s">
        <v>594</v>
      </c>
      <c r="H845" s="20" t="s">
        <v>1287</v>
      </c>
      <c r="I845" s="4" t="s">
        <v>1200</v>
      </c>
      <c r="J845" s="4">
        <v>135499</v>
      </c>
      <c r="K845" s="4" t="s">
        <v>1200</v>
      </c>
      <c r="L845" s="13" t="str">
        <f t="shared" ref="L845" si="159">HYPERLINK("http://klibs1.kj.yamagata-u.ac.jp/mylimedio/search/search.do?keyword=%23ID%3D"&amp;J845,"OPAC")</f>
        <v>OPAC</v>
      </c>
    </row>
    <row r="846" spans="1:12">
      <c r="A846" s="3"/>
      <c r="B846" s="3" t="s">
        <v>3</v>
      </c>
      <c r="C846" s="15" t="s">
        <v>435</v>
      </c>
      <c r="D846" s="15" t="s">
        <v>436</v>
      </c>
      <c r="E846" s="15" t="s">
        <v>1209</v>
      </c>
      <c r="F846" s="15" t="s">
        <v>1210</v>
      </c>
      <c r="G846" s="16" t="s">
        <v>606</v>
      </c>
      <c r="H846" s="20" t="s">
        <v>1287</v>
      </c>
      <c r="I846" s="4" t="s">
        <v>1208</v>
      </c>
      <c r="K846" s="4" t="s">
        <v>1200</v>
      </c>
      <c r="L846" s="13" t="str">
        <f>HYPERLINK(I846,"本文へのリンク")</f>
        <v>本文へのリンク</v>
      </c>
    </row>
    <row r="847" spans="1:12" ht="27">
      <c r="A847" s="3"/>
      <c r="B847" s="3" t="s">
        <v>3</v>
      </c>
      <c r="C847" s="15" t="s">
        <v>437</v>
      </c>
      <c r="D847" s="15" t="s">
        <v>438</v>
      </c>
      <c r="E847" s="15" t="s">
        <v>1209</v>
      </c>
      <c r="F847" s="15" t="s">
        <v>1210</v>
      </c>
      <c r="G847" s="16" t="s">
        <v>1140</v>
      </c>
      <c r="H847" s="20" t="s">
        <v>1287</v>
      </c>
      <c r="I847" s="4" t="s">
        <v>1200</v>
      </c>
      <c r="J847" s="4">
        <v>765149</v>
      </c>
      <c r="K847" s="4" t="s">
        <v>1200</v>
      </c>
      <c r="L847" s="13" t="str">
        <f t="shared" ref="L847:L855" si="160">HYPERLINK("http://klibs1.kj.yamagata-u.ac.jp/mylimedio/search/search.do?keyword=%23ID%3D"&amp;J847,"OPAC")</f>
        <v>OPAC</v>
      </c>
    </row>
    <row r="848" spans="1:12" ht="27">
      <c r="A848" s="3"/>
      <c r="B848" s="3" t="s">
        <v>3</v>
      </c>
      <c r="C848" s="15" t="s">
        <v>437</v>
      </c>
      <c r="D848" s="15" t="s">
        <v>438</v>
      </c>
      <c r="E848" s="15" t="s">
        <v>1209</v>
      </c>
      <c r="F848" s="15" t="s">
        <v>1210</v>
      </c>
      <c r="G848" s="16" t="s">
        <v>1141</v>
      </c>
      <c r="H848" s="20" t="s">
        <v>1287</v>
      </c>
      <c r="I848" s="4" t="s">
        <v>1200</v>
      </c>
      <c r="J848" s="4">
        <v>834959</v>
      </c>
      <c r="K848" s="4" t="s">
        <v>1200</v>
      </c>
      <c r="L848" s="13" t="str">
        <f t="shared" si="160"/>
        <v>OPAC</v>
      </c>
    </row>
    <row r="849" spans="1:12" ht="27">
      <c r="A849" s="3"/>
      <c r="B849" s="3" t="s">
        <v>3</v>
      </c>
      <c r="C849" s="15" t="s">
        <v>437</v>
      </c>
      <c r="D849" s="15" t="s">
        <v>438</v>
      </c>
      <c r="E849" s="15" t="s">
        <v>1209</v>
      </c>
      <c r="F849" s="15" t="s">
        <v>1210</v>
      </c>
      <c r="G849" s="16" t="s">
        <v>1142</v>
      </c>
      <c r="H849" s="20" t="s">
        <v>1287</v>
      </c>
      <c r="I849" s="4" t="s">
        <v>1200</v>
      </c>
      <c r="J849" s="4">
        <v>835086</v>
      </c>
      <c r="K849" s="4" t="s">
        <v>1200</v>
      </c>
      <c r="L849" s="13" t="str">
        <f t="shared" si="160"/>
        <v>OPAC</v>
      </c>
    </row>
    <row r="850" spans="1:12" ht="27">
      <c r="A850" s="3"/>
      <c r="B850" s="3" t="s">
        <v>3</v>
      </c>
      <c r="C850" s="15" t="s">
        <v>439</v>
      </c>
      <c r="D850" s="15" t="s">
        <v>432</v>
      </c>
      <c r="E850" s="15" t="s">
        <v>1209</v>
      </c>
      <c r="F850" s="15" t="s">
        <v>1212</v>
      </c>
      <c r="G850" s="16" t="s">
        <v>1143</v>
      </c>
      <c r="H850" s="20" t="s">
        <v>1287</v>
      </c>
      <c r="I850" s="4" t="s">
        <v>1200</v>
      </c>
      <c r="J850" s="4">
        <v>835086</v>
      </c>
      <c r="K850" s="4" t="s">
        <v>1200</v>
      </c>
      <c r="L850" s="13" t="str">
        <f t="shared" si="160"/>
        <v>OPAC</v>
      </c>
    </row>
    <row r="851" spans="1:12" ht="27">
      <c r="A851" s="3"/>
      <c r="B851" s="3" t="s">
        <v>3</v>
      </c>
      <c r="C851" s="15" t="s">
        <v>439</v>
      </c>
      <c r="D851" s="15" t="s">
        <v>432</v>
      </c>
      <c r="E851" s="15" t="s">
        <v>1209</v>
      </c>
      <c r="F851" s="15" t="s">
        <v>1212</v>
      </c>
      <c r="G851" s="16" t="s">
        <v>1144</v>
      </c>
      <c r="H851" s="20" t="s">
        <v>1287</v>
      </c>
      <c r="I851" s="4" t="s">
        <v>1200</v>
      </c>
      <c r="J851" s="4">
        <v>147621</v>
      </c>
      <c r="K851" s="4" t="s">
        <v>1200</v>
      </c>
      <c r="L851" s="13" t="str">
        <f t="shared" si="160"/>
        <v>OPAC</v>
      </c>
    </row>
    <row r="852" spans="1:12">
      <c r="A852" s="3"/>
      <c r="B852" s="3" t="s">
        <v>3</v>
      </c>
      <c r="C852" s="15" t="s">
        <v>440</v>
      </c>
      <c r="D852" s="15" t="s">
        <v>432</v>
      </c>
      <c r="E852" s="15" t="s">
        <v>1209</v>
      </c>
      <c r="F852" s="15" t="s">
        <v>1212</v>
      </c>
      <c r="G852" s="16" t="s">
        <v>1145</v>
      </c>
      <c r="H852" s="20" t="s">
        <v>1287</v>
      </c>
      <c r="I852" s="4" t="s">
        <v>1200</v>
      </c>
      <c r="J852" s="4">
        <v>780410</v>
      </c>
      <c r="K852" s="4" t="s">
        <v>1200</v>
      </c>
      <c r="L852" s="13" t="str">
        <f t="shared" si="160"/>
        <v>OPAC</v>
      </c>
    </row>
    <row r="853" spans="1:12">
      <c r="A853" s="3"/>
      <c r="B853" s="3" t="s">
        <v>3</v>
      </c>
      <c r="C853" s="15" t="s">
        <v>440</v>
      </c>
      <c r="D853" s="15" t="s">
        <v>432</v>
      </c>
      <c r="E853" s="15" t="s">
        <v>1209</v>
      </c>
      <c r="F853" s="15" t="s">
        <v>1212</v>
      </c>
      <c r="G853" s="16" t="s">
        <v>1146</v>
      </c>
      <c r="H853" s="20" t="s">
        <v>1287</v>
      </c>
      <c r="I853" s="4" t="s">
        <v>1200</v>
      </c>
      <c r="J853" s="4">
        <v>738745</v>
      </c>
      <c r="K853" s="4" t="s">
        <v>1200</v>
      </c>
      <c r="L853" s="13" t="str">
        <f t="shared" si="160"/>
        <v>OPAC</v>
      </c>
    </row>
    <row r="854" spans="1:12">
      <c r="A854" s="3"/>
      <c r="B854" s="3" t="s">
        <v>3</v>
      </c>
      <c r="C854" s="15" t="s">
        <v>441</v>
      </c>
      <c r="D854" s="15" t="s">
        <v>442</v>
      </c>
      <c r="E854" s="15" t="s">
        <v>1209</v>
      </c>
      <c r="F854" s="15" t="s">
        <v>1212</v>
      </c>
      <c r="G854" s="16" t="s">
        <v>561</v>
      </c>
      <c r="H854" s="20" t="s">
        <v>1287</v>
      </c>
      <c r="I854" s="4" t="s">
        <v>1200</v>
      </c>
      <c r="J854" s="4">
        <v>228875</v>
      </c>
      <c r="K854" s="4" t="s">
        <v>1200</v>
      </c>
      <c r="L854" s="13" t="str">
        <f t="shared" si="160"/>
        <v>OPAC</v>
      </c>
    </row>
    <row r="855" spans="1:12">
      <c r="A855" s="3"/>
      <c r="B855" s="3" t="s">
        <v>3</v>
      </c>
      <c r="C855" s="15" t="s">
        <v>443</v>
      </c>
      <c r="D855" s="15" t="s">
        <v>419</v>
      </c>
      <c r="E855" s="15" t="s">
        <v>1209</v>
      </c>
      <c r="F855" s="15" t="s">
        <v>1212</v>
      </c>
      <c r="G855" s="16" t="s">
        <v>1147</v>
      </c>
      <c r="H855" s="20" t="s">
        <v>1287</v>
      </c>
      <c r="I855" s="4" t="s">
        <v>1200</v>
      </c>
      <c r="J855" s="4">
        <v>795218</v>
      </c>
      <c r="K855" s="4" t="s">
        <v>1200</v>
      </c>
      <c r="L855" s="13" t="str">
        <f t="shared" si="160"/>
        <v>OPAC</v>
      </c>
    </row>
    <row r="856" spans="1:12">
      <c r="A856" s="3"/>
      <c r="B856" s="3" t="s">
        <v>3</v>
      </c>
      <c r="C856" s="15" t="s">
        <v>443</v>
      </c>
      <c r="D856" s="15" t="s">
        <v>419</v>
      </c>
      <c r="E856" s="15" t="s">
        <v>1209</v>
      </c>
      <c r="F856" s="15" t="s">
        <v>1212</v>
      </c>
      <c r="G856" s="16" t="s">
        <v>1148</v>
      </c>
      <c r="H856" s="15" t="s">
        <v>1286</v>
      </c>
      <c r="I856" s="4" t="s">
        <v>1200</v>
      </c>
      <c r="J856" s="4" t="s">
        <v>1200</v>
      </c>
      <c r="K856" s="4" t="s">
        <v>1200</v>
      </c>
    </row>
    <row r="857" spans="1:12">
      <c r="A857" s="3"/>
      <c r="B857" s="3" t="s">
        <v>3</v>
      </c>
      <c r="C857" s="15" t="s">
        <v>444</v>
      </c>
      <c r="D857" s="15" t="s">
        <v>400</v>
      </c>
      <c r="E857" s="15" t="s">
        <v>1209</v>
      </c>
      <c r="F857" s="15" t="s">
        <v>1212</v>
      </c>
      <c r="G857" s="16" t="s">
        <v>1276</v>
      </c>
      <c r="H857" s="20" t="s">
        <v>1287</v>
      </c>
      <c r="J857" s="4" t="s">
        <v>1277</v>
      </c>
      <c r="L857" s="13" t="str">
        <f>HYPERLINK(J857,"OPAC")</f>
        <v>OPAC</v>
      </c>
    </row>
    <row r="858" spans="1:12" ht="27">
      <c r="A858" s="3"/>
      <c r="B858" s="3" t="s">
        <v>3</v>
      </c>
      <c r="C858" s="15" t="s">
        <v>444</v>
      </c>
      <c r="D858" s="15" t="s">
        <v>400</v>
      </c>
      <c r="E858" s="15" t="s">
        <v>1209</v>
      </c>
      <c r="F858" s="15" t="s">
        <v>1212</v>
      </c>
      <c r="G858" s="16" t="s">
        <v>1149</v>
      </c>
      <c r="H858" s="20" t="s">
        <v>1287</v>
      </c>
      <c r="J858" s="4">
        <v>482174</v>
      </c>
      <c r="L858" s="13" t="str">
        <f t="shared" ref="L858:L874" si="161">HYPERLINK("http://klibs1.kj.yamagata-u.ac.jp/mylimedio/search/search.do?keyword=%23ID%3D"&amp;J858,"OPAC")</f>
        <v>OPAC</v>
      </c>
    </row>
    <row r="859" spans="1:12" ht="27">
      <c r="A859" s="3"/>
      <c r="B859" s="3" t="s">
        <v>3</v>
      </c>
      <c r="C859" s="15" t="s">
        <v>444</v>
      </c>
      <c r="D859" s="15" t="s">
        <v>400</v>
      </c>
      <c r="E859" s="15" t="s">
        <v>1209</v>
      </c>
      <c r="F859" s="15" t="s">
        <v>1212</v>
      </c>
      <c r="G859" s="16" t="s">
        <v>1150</v>
      </c>
      <c r="H859" s="20" t="s">
        <v>1287</v>
      </c>
      <c r="I859" s="4" t="s">
        <v>1200</v>
      </c>
      <c r="J859" s="4">
        <v>395500</v>
      </c>
      <c r="K859" s="4" t="s">
        <v>1200</v>
      </c>
      <c r="L859" s="13" t="str">
        <f t="shared" si="161"/>
        <v>OPAC</v>
      </c>
    </row>
    <row r="860" spans="1:12" ht="27">
      <c r="A860" s="3"/>
      <c r="B860" s="3" t="s">
        <v>3</v>
      </c>
      <c r="C860" s="15" t="s">
        <v>444</v>
      </c>
      <c r="D860" s="15" t="s">
        <v>400</v>
      </c>
      <c r="E860" s="15" t="s">
        <v>1209</v>
      </c>
      <c r="F860" s="15" t="s">
        <v>1212</v>
      </c>
      <c r="G860" s="16" t="s">
        <v>1151</v>
      </c>
      <c r="H860" s="20" t="s">
        <v>1287</v>
      </c>
      <c r="I860" s="4" t="s">
        <v>1200</v>
      </c>
      <c r="J860" s="4">
        <v>738268</v>
      </c>
      <c r="K860" s="4" t="s">
        <v>1200</v>
      </c>
      <c r="L860" s="13" t="str">
        <f t="shared" si="161"/>
        <v>OPAC</v>
      </c>
    </row>
    <row r="861" spans="1:12" ht="27">
      <c r="A861" s="3"/>
      <c r="B861" s="3" t="s">
        <v>3</v>
      </c>
      <c r="C861" s="15" t="s">
        <v>444</v>
      </c>
      <c r="D861" s="15" t="s">
        <v>400</v>
      </c>
      <c r="E861" s="15" t="s">
        <v>1209</v>
      </c>
      <c r="F861" s="15" t="s">
        <v>1212</v>
      </c>
      <c r="G861" s="16" t="s">
        <v>1152</v>
      </c>
      <c r="H861" s="20" t="s">
        <v>1287</v>
      </c>
      <c r="I861" s="4" t="s">
        <v>1200</v>
      </c>
      <c r="J861" s="4">
        <v>738269</v>
      </c>
      <c r="K861" s="4" t="s">
        <v>1200</v>
      </c>
      <c r="L861" s="13" t="str">
        <f t="shared" si="161"/>
        <v>OPAC</v>
      </c>
    </row>
    <row r="862" spans="1:12" ht="27">
      <c r="A862" s="3"/>
      <c r="B862" s="3" t="s">
        <v>3</v>
      </c>
      <c r="C862" s="15" t="s">
        <v>444</v>
      </c>
      <c r="D862" s="15" t="s">
        <v>400</v>
      </c>
      <c r="E862" s="15" t="s">
        <v>1209</v>
      </c>
      <c r="F862" s="15" t="s">
        <v>1212</v>
      </c>
      <c r="G862" s="16" t="s">
        <v>1153</v>
      </c>
      <c r="H862" s="20" t="s">
        <v>1287</v>
      </c>
      <c r="I862" s="4" t="s">
        <v>1200</v>
      </c>
      <c r="J862" s="4">
        <v>738377</v>
      </c>
      <c r="K862" s="4" t="s">
        <v>1200</v>
      </c>
      <c r="L862" s="13" t="str">
        <f t="shared" si="161"/>
        <v>OPAC</v>
      </c>
    </row>
    <row r="863" spans="1:12" ht="27">
      <c r="A863" s="3"/>
      <c r="B863" s="3" t="s">
        <v>3</v>
      </c>
      <c r="C863" s="15" t="s">
        <v>445</v>
      </c>
      <c r="D863" s="15" t="s">
        <v>446</v>
      </c>
      <c r="E863" s="15" t="s">
        <v>1209</v>
      </c>
      <c r="F863" s="15" t="s">
        <v>1210</v>
      </c>
      <c r="G863" s="16" t="s">
        <v>1154</v>
      </c>
      <c r="H863" s="20" t="s">
        <v>1287</v>
      </c>
      <c r="I863" s="4" t="s">
        <v>1200</v>
      </c>
      <c r="J863" s="4">
        <v>281575</v>
      </c>
      <c r="K863" s="4" t="s">
        <v>1200</v>
      </c>
      <c r="L863" s="13" t="str">
        <f t="shared" si="161"/>
        <v>OPAC</v>
      </c>
    </row>
    <row r="864" spans="1:12" ht="27">
      <c r="A864" s="3"/>
      <c r="B864" s="3" t="s">
        <v>3</v>
      </c>
      <c r="C864" s="15" t="s">
        <v>445</v>
      </c>
      <c r="D864" s="15" t="s">
        <v>446</v>
      </c>
      <c r="E864" s="15" t="s">
        <v>1209</v>
      </c>
      <c r="F864" s="15" t="s">
        <v>1210</v>
      </c>
      <c r="G864" s="16" t="s">
        <v>1155</v>
      </c>
      <c r="H864" s="20" t="s">
        <v>1287</v>
      </c>
      <c r="I864" s="4" t="s">
        <v>1200</v>
      </c>
      <c r="J864" s="4">
        <v>751978</v>
      </c>
      <c r="K864" s="4" t="s">
        <v>1200</v>
      </c>
      <c r="L864" s="13" t="str">
        <f t="shared" si="161"/>
        <v>OPAC</v>
      </c>
    </row>
    <row r="865" spans="1:12" ht="27">
      <c r="A865" s="3"/>
      <c r="B865" s="3" t="s">
        <v>3</v>
      </c>
      <c r="C865" s="15" t="s">
        <v>445</v>
      </c>
      <c r="D865" s="15" t="s">
        <v>446</v>
      </c>
      <c r="E865" s="15" t="s">
        <v>1209</v>
      </c>
      <c r="F865" s="15" t="s">
        <v>1210</v>
      </c>
      <c r="G865" s="16" t="s">
        <v>1156</v>
      </c>
      <c r="H865" s="20" t="s">
        <v>1287</v>
      </c>
      <c r="I865" s="4" t="s">
        <v>1200</v>
      </c>
      <c r="J865" s="4">
        <v>124740</v>
      </c>
      <c r="K865" s="4" t="s">
        <v>1200</v>
      </c>
      <c r="L865" s="13" t="str">
        <f t="shared" si="161"/>
        <v>OPAC</v>
      </c>
    </row>
    <row r="866" spans="1:12" ht="27">
      <c r="A866" s="3"/>
      <c r="B866" s="3" t="s">
        <v>3</v>
      </c>
      <c r="C866" s="15" t="s">
        <v>107</v>
      </c>
      <c r="D866" s="15" t="s">
        <v>108</v>
      </c>
      <c r="E866" s="15" t="s">
        <v>1209</v>
      </c>
      <c r="F866" s="15" t="s">
        <v>1210</v>
      </c>
      <c r="G866" s="16" t="s">
        <v>109</v>
      </c>
      <c r="H866" s="20" t="s">
        <v>1287</v>
      </c>
      <c r="I866" s="4" t="s">
        <v>1200</v>
      </c>
      <c r="J866" s="4">
        <v>869600</v>
      </c>
      <c r="K866" s="4" t="s">
        <v>1200</v>
      </c>
      <c r="L866" s="13" t="str">
        <f t="shared" si="161"/>
        <v>OPAC</v>
      </c>
    </row>
    <row r="867" spans="1:12">
      <c r="A867" s="3"/>
      <c r="B867" s="3" t="s">
        <v>3</v>
      </c>
      <c r="C867" s="15" t="s">
        <v>447</v>
      </c>
      <c r="D867" s="15" t="s">
        <v>448</v>
      </c>
      <c r="E867" s="15" t="s">
        <v>1209</v>
      </c>
      <c r="F867" s="15" t="s">
        <v>1210</v>
      </c>
      <c r="G867" s="16" t="s">
        <v>1157</v>
      </c>
      <c r="H867" s="20" t="s">
        <v>1287</v>
      </c>
      <c r="I867" s="4" t="s">
        <v>1200</v>
      </c>
      <c r="J867" s="4">
        <v>223833</v>
      </c>
      <c r="K867" s="4" t="s">
        <v>1200</v>
      </c>
      <c r="L867" s="13" t="str">
        <f t="shared" si="161"/>
        <v>OPAC</v>
      </c>
    </row>
    <row r="868" spans="1:12">
      <c r="A868" s="3"/>
      <c r="B868" s="3" t="s">
        <v>3</v>
      </c>
      <c r="C868" s="15" t="s">
        <v>447</v>
      </c>
      <c r="D868" s="15" t="s">
        <v>448</v>
      </c>
      <c r="E868" s="15" t="s">
        <v>1209</v>
      </c>
      <c r="F868" s="15" t="s">
        <v>1210</v>
      </c>
      <c r="G868" s="16" t="s">
        <v>1158</v>
      </c>
      <c r="H868" s="20" t="s">
        <v>1287</v>
      </c>
      <c r="I868" s="4" t="s">
        <v>1200</v>
      </c>
      <c r="J868" s="4">
        <v>298675</v>
      </c>
      <c r="K868" s="4" t="s">
        <v>1200</v>
      </c>
      <c r="L868" s="13" t="str">
        <f t="shared" si="161"/>
        <v>OPAC</v>
      </c>
    </row>
    <row r="869" spans="1:12">
      <c r="A869" s="3"/>
      <c r="B869" s="3" t="s">
        <v>3</v>
      </c>
      <c r="C869" s="15" t="s">
        <v>447</v>
      </c>
      <c r="D869" s="15" t="s">
        <v>448</v>
      </c>
      <c r="E869" s="15" t="s">
        <v>1209</v>
      </c>
      <c r="F869" s="15" t="s">
        <v>1210</v>
      </c>
      <c r="G869" s="16" t="s">
        <v>1159</v>
      </c>
      <c r="H869" s="20" t="s">
        <v>1287</v>
      </c>
      <c r="I869" s="4" t="s">
        <v>1200</v>
      </c>
      <c r="J869" s="4">
        <v>834534</v>
      </c>
      <c r="K869" s="4" t="s">
        <v>1200</v>
      </c>
      <c r="L869" s="13" t="str">
        <f t="shared" si="161"/>
        <v>OPAC</v>
      </c>
    </row>
    <row r="870" spans="1:12">
      <c r="A870" s="3"/>
      <c r="B870" s="3" t="s">
        <v>3</v>
      </c>
      <c r="C870" s="15" t="s">
        <v>447</v>
      </c>
      <c r="D870" s="15" t="s">
        <v>448</v>
      </c>
      <c r="E870" s="15" t="s">
        <v>1209</v>
      </c>
      <c r="F870" s="15" t="s">
        <v>1210</v>
      </c>
      <c r="G870" s="16" t="s">
        <v>1160</v>
      </c>
      <c r="H870" s="20" t="s">
        <v>1287</v>
      </c>
      <c r="I870" s="4" t="s">
        <v>1200</v>
      </c>
      <c r="J870" s="4">
        <v>139697</v>
      </c>
      <c r="K870" s="4" t="s">
        <v>1200</v>
      </c>
      <c r="L870" s="13" t="str">
        <f t="shared" si="161"/>
        <v>OPAC</v>
      </c>
    </row>
    <row r="871" spans="1:12">
      <c r="A871" s="3"/>
      <c r="B871" s="3" t="s">
        <v>3</v>
      </c>
      <c r="C871" s="15" t="s">
        <v>447</v>
      </c>
      <c r="D871" s="15" t="s">
        <v>448</v>
      </c>
      <c r="E871" s="15" t="s">
        <v>1209</v>
      </c>
      <c r="F871" s="15" t="s">
        <v>1210</v>
      </c>
      <c r="G871" s="16" t="s">
        <v>1161</v>
      </c>
      <c r="H871" s="20" t="s">
        <v>1287</v>
      </c>
      <c r="I871" s="4" t="s">
        <v>1200</v>
      </c>
      <c r="J871" s="4">
        <v>45367</v>
      </c>
      <c r="K871" s="4" t="s">
        <v>1200</v>
      </c>
      <c r="L871" s="13" t="str">
        <f t="shared" si="161"/>
        <v>OPAC</v>
      </c>
    </row>
    <row r="872" spans="1:12">
      <c r="A872" s="3"/>
      <c r="B872" s="3" t="s">
        <v>3</v>
      </c>
      <c r="C872" s="15" t="s">
        <v>449</v>
      </c>
      <c r="D872" s="15" t="s">
        <v>448</v>
      </c>
      <c r="E872" s="15" t="s">
        <v>1209</v>
      </c>
      <c r="F872" s="15" t="s">
        <v>1210</v>
      </c>
      <c r="G872" s="16" t="s">
        <v>1162</v>
      </c>
      <c r="H872" s="20" t="s">
        <v>1287</v>
      </c>
      <c r="I872" s="4" t="s">
        <v>1200</v>
      </c>
      <c r="J872" s="4">
        <v>297240</v>
      </c>
      <c r="K872" s="4" t="s">
        <v>1200</v>
      </c>
      <c r="L872" s="13" t="str">
        <f t="shared" si="161"/>
        <v>OPAC</v>
      </c>
    </row>
    <row r="873" spans="1:12">
      <c r="A873" s="3"/>
      <c r="B873" s="3" t="s">
        <v>3</v>
      </c>
      <c r="C873" s="15" t="s">
        <v>449</v>
      </c>
      <c r="D873" s="15" t="s">
        <v>448</v>
      </c>
      <c r="E873" s="15" t="s">
        <v>1209</v>
      </c>
      <c r="F873" s="15" t="s">
        <v>1210</v>
      </c>
      <c r="G873" s="16" t="s">
        <v>1163</v>
      </c>
      <c r="H873" s="20" t="s">
        <v>1287</v>
      </c>
      <c r="I873" s="4" t="s">
        <v>1200</v>
      </c>
      <c r="J873" s="4">
        <v>342038</v>
      </c>
      <c r="K873" s="4" t="s">
        <v>1200</v>
      </c>
      <c r="L873" s="13" t="str">
        <f t="shared" si="161"/>
        <v>OPAC</v>
      </c>
    </row>
    <row r="874" spans="1:12">
      <c r="A874" s="3"/>
      <c r="B874" s="3" t="s">
        <v>3</v>
      </c>
      <c r="C874" s="15" t="s">
        <v>449</v>
      </c>
      <c r="D874" s="15" t="s">
        <v>448</v>
      </c>
      <c r="E874" s="15" t="s">
        <v>1209</v>
      </c>
      <c r="F874" s="15" t="s">
        <v>1210</v>
      </c>
      <c r="G874" s="16" t="s">
        <v>1164</v>
      </c>
      <c r="H874" s="20" t="s">
        <v>1287</v>
      </c>
      <c r="I874" s="4" t="s">
        <v>1200</v>
      </c>
      <c r="J874" s="4">
        <v>141729</v>
      </c>
      <c r="K874" s="4" t="s">
        <v>1200</v>
      </c>
      <c r="L874" s="13" t="str">
        <f t="shared" si="161"/>
        <v>OPAC</v>
      </c>
    </row>
    <row r="875" spans="1:12">
      <c r="A875" s="3"/>
      <c r="B875" s="3" t="s">
        <v>3</v>
      </c>
      <c r="C875" s="15" t="s">
        <v>449</v>
      </c>
      <c r="D875" s="15" t="s">
        <v>448</v>
      </c>
      <c r="E875" s="15" t="s">
        <v>1209</v>
      </c>
      <c r="F875" s="15" t="s">
        <v>1210</v>
      </c>
      <c r="G875" s="16" t="s">
        <v>1165</v>
      </c>
      <c r="H875" s="20" t="s">
        <v>1287</v>
      </c>
      <c r="I875" s="4" t="s">
        <v>1200</v>
      </c>
      <c r="J875" s="4">
        <v>768313</v>
      </c>
      <c r="K875" s="4">
        <v>7</v>
      </c>
      <c r="L875" s="13" t="str">
        <f>HYPERLINK("http://klibs1.kj.yamagata-u.ac.jp/mylimedio/search/search.do?keyword=%23ID%3D"&amp;J875,"工学部図書館に所蔵あり")</f>
        <v>工学部図書館に所蔵あり</v>
      </c>
    </row>
    <row r="876" spans="1:12">
      <c r="A876" s="3"/>
      <c r="B876" s="3" t="s">
        <v>3</v>
      </c>
      <c r="C876" s="15" t="s">
        <v>450</v>
      </c>
      <c r="D876" s="15" t="s">
        <v>296</v>
      </c>
      <c r="E876" s="15" t="s">
        <v>1209</v>
      </c>
      <c r="F876" s="15" t="s">
        <v>1210</v>
      </c>
      <c r="G876" s="16" t="s">
        <v>1166</v>
      </c>
      <c r="H876" s="20" t="s">
        <v>1287</v>
      </c>
      <c r="I876" s="4" t="s">
        <v>1200</v>
      </c>
      <c r="J876" s="4">
        <v>146461</v>
      </c>
      <c r="K876" s="4" t="s">
        <v>1200</v>
      </c>
      <c r="L876" s="13" t="str">
        <f t="shared" ref="L876:L879" si="162">HYPERLINK("http://klibs1.kj.yamagata-u.ac.jp/mylimedio/search/search.do?keyword=%23ID%3D"&amp;J876,"OPAC")</f>
        <v>OPAC</v>
      </c>
    </row>
    <row r="877" spans="1:12">
      <c r="A877" s="3"/>
      <c r="B877" s="3" t="s">
        <v>3</v>
      </c>
      <c r="C877" s="15" t="s">
        <v>450</v>
      </c>
      <c r="D877" s="15" t="s">
        <v>296</v>
      </c>
      <c r="E877" s="15" t="s">
        <v>1209</v>
      </c>
      <c r="F877" s="15" t="s">
        <v>1210</v>
      </c>
      <c r="G877" s="16" t="s">
        <v>1167</v>
      </c>
      <c r="H877" s="20" t="s">
        <v>1287</v>
      </c>
      <c r="I877" s="4" t="s">
        <v>1200</v>
      </c>
      <c r="J877" s="4">
        <v>154417</v>
      </c>
      <c r="K877" s="4" t="s">
        <v>1200</v>
      </c>
      <c r="L877" s="13" t="str">
        <f t="shared" si="162"/>
        <v>OPAC</v>
      </c>
    </row>
    <row r="878" spans="1:12">
      <c r="A878" s="3"/>
      <c r="B878" s="3" t="s">
        <v>3</v>
      </c>
      <c r="C878" s="15" t="s">
        <v>450</v>
      </c>
      <c r="D878" s="15" t="s">
        <v>296</v>
      </c>
      <c r="E878" s="15" t="s">
        <v>1209</v>
      </c>
      <c r="F878" s="15" t="s">
        <v>1210</v>
      </c>
      <c r="G878" s="16" t="s">
        <v>1168</v>
      </c>
      <c r="H878" s="20" t="s">
        <v>1287</v>
      </c>
      <c r="I878" s="4" t="s">
        <v>1200</v>
      </c>
      <c r="J878" s="4">
        <v>658994</v>
      </c>
      <c r="K878" s="4" t="s">
        <v>1200</v>
      </c>
      <c r="L878" s="13" t="str">
        <f t="shared" si="162"/>
        <v>OPAC</v>
      </c>
    </row>
    <row r="879" spans="1:12">
      <c r="A879" s="3"/>
      <c r="B879" s="3" t="s">
        <v>3</v>
      </c>
      <c r="C879" s="15" t="s">
        <v>450</v>
      </c>
      <c r="D879" s="15" t="s">
        <v>296</v>
      </c>
      <c r="E879" s="15" t="s">
        <v>1209</v>
      </c>
      <c r="F879" s="15" t="s">
        <v>1210</v>
      </c>
      <c r="G879" s="16" t="s">
        <v>1169</v>
      </c>
      <c r="H879" s="20" t="s">
        <v>1287</v>
      </c>
      <c r="I879" s="4" t="s">
        <v>1200</v>
      </c>
      <c r="J879" s="4">
        <v>120782</v>
      </c>
      <c r="K879" s="4" t="s">
        <v>1200</v>
      </c>
      <c r="L879" s="13" t="str">
        <f t="shared" si="162"/>
        <v>OPAC</v>
      </c>
    </row>
    <row r="880" spans="1:12">
      <c r="A880" s="3"/>
      <c r="B880" s="3" t="s">
        <v>3</v>
      </c>
      <c r="C880" s="15" t="s">
        <v>450</v>
      </c>
      <c r="D880" s="15" t="s">
        <v>296</v>
      </c>
      <c r="E880" s="15" t="s">
        <v>1209</v>
      </c>
      <c r="F880" s="15" t="s">
        <v>1210</v>
      </c>
      <c r="G880" s="16" t="s">
        <v>1170</v>
      </c>
      <c r="H880" s="20" t="s">
        <v>1287</v>
      </c>
      <c r="I880" s="4" t="s">
        <v>1200</v>
      </c>
      <c r="J880" s="4">
        <v>199657</v>
      </c>
      <c r="K880" s="4" t="s">
        <v>1206</v>
      </c>
      <c r="L880" s="13" t="str">
        <f>HYPERLINK("http://klibs1.kj.yamagata-u.ac.jp/mylimedio/search/search.do?keyword=%23ID%3D"&amp;J880,"医学部, 農学部図書館に所蔵あり")</f>
        <v>医学部, 農学部図書館に所蔵あり</v>
      </c>
    </row>
    <row r="881" spans="1:12">
      <c r="A881" s="3"/>
      <c r="B881" s="3" t="s">
        <v>3</v>
      </c>
      <c r="C881" s="15" t="s">
        <v>451</v>
      </c>
      <c r="D881" s="15" t="s">
        <v>452</v>
      </c>
      <c r="E881" s="15" t="s">
        <v>1209</v>
      </c>
      <c r="F881" s="15" t="s">
        <v>1210</v>
      </c>
      <c r="G881" s="16" t="s">
        <v>1171</v>
      </c>
      <c r="H881" s="20" t="s">
        <v>1287</v>
      </c>
      <c r="I881" s="4" t="s">
        <v>1200</v>
      </c>
      <c r="J881" s="4">
        <v>659010</v>
      </c>
      <c r="K881" s="4" t="s">
        <v>1200</v>
      </c>
      <c r="L881" s="13" t="str">
        <f t="shared" ref="L881:L886" si="163">HYPERLINK("http://klibs1.kj.yamagata-u.ac.jp/mylimedio/search/search.do?keyword=%23ID%3D"&amp;J881,"OPAC")</f>
        <v>OPAC</v>
      </c>
    </row>
    <row r="882" spans="1:12">
      <c r="A882" s="3"/>
      <c r="B882" s="3" t="s">
        <v>3</v>
      </c>
      <c r="C882" s="15" t="s">
        <v>451</v>
      </c>
      <c r="D882" s="15" t="s">
        <v>452</v>
      </c>
      <c r="E882" s="15" t="s">
        <v>1209</v>
      </c>
      <c r="F882" s="15" t="s">
        <v>1210</v>
      </c>
      <c r="G882" s="16" t="s">
        <v>1172</v>
      </c>
      <c r="H882" s="20" t="s">
        <v>1287</v>
      </c>
      <c r="I882" s="4" t="s">
        <v>1200</v>
      </c>
      <c r="J882" s="4">
        <v>158233</v>
      </c>
      <c r="K882" s="4" t="s">
        <v>1200</v>
      </c>
      <c r="L882" s="13" t="str">
        <f t="shared" si="163"/>
        <v>OPAC</v>
      </c>
    </row>
    <row r="883" spans="1:12">
      <c r="A883" s="3"/>
      <c r="B883" s="3" t="s">
        <v>3</v>
      </c>
      <c r="C883" s="15" t="s">
        <v>453</v>
      </c>
      <c r="D883" s="15" t="s">
        <v>284</v>
      </c>
      <c r="E883" s="15" t="s">
        <v>1209</v>
      </c>
      <c r="F883" s="15" t="s">
        <v>1210</v>
      </c>
      <c r="G883" s="16" t="s">
        <v>1173</v>
      </c>
      <c r="H883" s="20" t="s">
        <v>1287</v>
      </c>
      <c r="I883" s="4" t="s">
        <v>1200</v>
      </c>
      <c r="J883" s="4">
        <v>73863</v>
      </c>
      <c r="K883" s="4" t="s">
        <v>1200</v>
      </c>
      <c r="L883" s="13" t="str">
        <f t="shared" si="163"/>
        <v>OPAC</v>
      </c>
    </row>
    <row r="884" spans="1:12">
      <c r="A884" s="3"/>
      <c r="B884" s="3" t="s">
        <v>3</v>
      </c>
      <c r="C884" s="15" t="s">
        <v>453</v>
      </c>
      <c r="D884" s="15" t="s">
        <v>284</v>
      </c>
      <c r="E884" s="15" t="s">
        <v>1209</v>
      </c>
      <c r="F884" s="15" t="s">
        <v>1210</v>
      </c>
      <c r="G884" s="16" t="s">
        <v>1174</v>
      </c>
      <c r="H884" s="20" t="s">
        <v>1287</v>
      </c>
      <c r="I884" s="4" t="s">
        <v>1200</v>
      </c>
      <c r="J884" s="4">
        <v>779685</v>
      </c>
      <c r="K884" s="4" t="s">
        <v>1200</v>
      </c>
      <c r="L884" s="13" t="str">
        <f t="shared" si="163"/>
        <v>OPAC</v>
      </c>
    </row>
    <row r="885" spans="1:12">
      <c r="A885" s="3"/>
      <c r="B885" s="3" t="s">
        <v>3</v>
      </c>
      <c r="C885" s="15" t="s">
        <v>454</v>
      </c>
      <c r="D885" s="15" t="s">
        <v>284</v>
      </c>
      <c r="E885" s="15" t="s">
        <v>1209</v>
      </c>
      <c r="F885" s="15" t="s">
        <v>1210</v>
      </c>
      <c r="G885" s="16" t="s">
        <v>562</v>
      </c>
      <c r="H885" s="20" t="s">
        <v>1287</v>
      </c>
      <c r="J885" s="4">
        <v>333808</v>
      </c>
      <c r="L885" s="13" t="str">
        <f t="shared" si="163"/>
        <v>OPAC</v>
      </c>
    </row>
    <row r="886" spans="1:12" ht="27">
      <c r="A886" s="3"/>
      <c r="B886" s="3" t="s">
        <v>3</v>
      </c>
      <c r="C886" s="15" t="s">
        <v>455</v>
      </c>
      <c r="D886" s="15" t="s">
        <v>448</v>
      </c>
      <c r="E886" s="15" t="s">
        <v>1209</v>
      </c>
      <c r="F886" s="15" t="s">
        <v>1212</v>
      </c>
      <c r="G886" s="16" t="s">
        <v>1175</v>
      </c>
      <c r="H886" s="20" t="s">
        <v>1287</v>
      </c>
      <c r="I886" s="4" t="s">
        <v>1200</v>
      </c>
      <c r="J886" s="4">
        <v>322708</v>
      </c>
      <c r="K886" s="4" t="s">
        <v>1200</v>
      </c>
      <c r="L886" s="13" t="str">
        <f t="shared" si="163"/>
        <v>OPAC</v>
      </c>
    </row>
    <row r="887" spans="1:12">
      <c r="A887" s="3"/>
      <c r="B887" s="3" t="s">
        <v>3</v>
      </c>
      <c r="C887" s="15" t="s">
        <v>455</v>
      </c>
      <c r="D887" s="15" t="s">
        <v>448</v>
      </c>
      <c r="E887" s="15" t="s">
        <v>1209</v>
      </c>
      <c r="F887" s="15" t="s">
        <v>1212</v>
      </c>
      <c r="G887" s="16" t="s">
        <v>1176</v>
      </c>
      <c r="H887" s="20" t="s">
        <v>1287</v>
      </c>
      <c r="J887" s="4">
        <v>216371</v>
      </c>
      <c r="K887" s="4">
        <v>7</v>
      </c>
      <c r="L887" s="13" t="str">
        <f>HYPERLINK("http://klibs1.kj.yamagata-u.ac.jp/mylimedio/search/search.do?keyword=%23ID%3D"&amp;J887,"工学部図書館に所蔵あり")</f>
        <v>工学部図書館に所蔵あり</v>
      </c>
    </row>
    <row r="888" spans="1:12">
      <c r="A888" s="3"/>
      <c r="B888" s="3" t="s">
        <v>3</v>
      </c>
      <c r="C888" s="15" t="s">
        <v>455</v>
      </c>
      <c r="D888" s="15" t="s">
        <v>448</v>
      </c>
      <c r="E888" s="15" t="s">
        <v>1209</v>
      </c>
      <c r="F888" s="15" t="s">
        <v>1212</v>
      </c>
      <c r="G888" s="16" t="s">
        <v>1159</v>
      </c>
      <c r="H888" s="20" t="s">
        <v>1287</v>
      </c>
      <c r="I888" s="4" t="s">
        <v>1200</v>
      </c>
      <c r="J888" s="4">
        <v>834534</v>
      </c>
      <c r="K888" s="4" t="s">
        <v>1200</v>
      </c>
      <c r="L888" s="13" t="str">
        <f t="shared" ref="L888:L892" si="164">HYPERLINK("http://klibs1.kj.yamagata-u.ac.jp/mylimedio/search/search.do?keyword=%23ID%3D"&amp;J888,"OPAC")</f>
        <v>OPAC</v>
      </c>
    </row>
    <row r="889" spans="1:12">
      <c r="A889" s="3"/>
      <c r="B889" s="3" t="s">
        <v>3</v>
      </c>
      <c r="C889" s="15" t="s">
        <v>456</v>
      </c>
      <c r="D889" s="15" t="s">
        <v>296</v>
      </c>
      <c r="E889" s="15" t="s">
        <v>1209</v>
      </c>
      <c r="F889" s="15" t="s">
        <v>1212</v>
      </c>
      <c r="G889" s="16" t="s">
        <v>1177</v>
      </c>
      <c r="H889" s="20" t="s">
        <v>1287</v>
      </c>
      <c r="I889" s="4" t="s">
        <v>1200</v>
      </c>
      <c r="J889" s="4">
        <v>764610</v>
      </c>
      <c r="K889" s="4" t="s">
        <v>1200</v>
      </c>
      <c r="L889" s="13" t="str">
        <f t="shared" si="164"/>
        <v>OPAC</v>
      </c>
    </row>
    <row r="890" spans="1:12">
      <c r="A890" s="3"/>
      <c r="B890" s="3" t="s">
        <v>3</v>
      </c>
      <c r="C890" s="15" t="s">
        <v>456</v>
      </c>
      <c r="D890" s="15" t="s">
        <v>296</v>
      </c>
      <c r="E890" s="15" t="s">
        <v>1209</v>
      </c>
      <c r="F890" s="15" t="s">
        <v>1212</v>
      </c>
      <c r="G890" s="16" t="s">
        <v>1178</v>
      </c>
      <c r="H890" s="20" t="s">
        <v>1287</v>
      </c>
      <c r="I890" s="4" t="s">
        <v>1200</v>
      </c>
      <c r="J890" s="4">
        <v>836204</v>
      </c>
      <c r="K890" s="4" t="s">
        <v>1200</v>
      </c>
      <c r="L890" s="13" t="str">
        <f t="shared" si="164"/>
        <v>OPAC</v>
      </c>
    </row>
    <row r="891" spans="1:12">
      <c r="A891" s="3"/>
      <c r="B891" s="3" t="s">
        <v>3</v>
      </c>
      <c r="C891" s="15" t="s">
        <v>457</v>
      </c>
      <c r="D891" s="15" t="s">
        <v>452</v>
      </c>
      <c r="E891" s="15" t="s">
        <v>1209</v>
      </c>
      <c r="F891" s="15" t="s">
        <v>1212</v>
      </c>
      <c r="G891" s="16" t="s">
        <v>563</v>
      </c>
      <c r="H891" s="20" t="s">
        <v>1287</v>
      </c>
      <c r="I891" s="4" t="s">
        <v>1200</v>
      </c>
      <c r="J891" s="4">
        <v>158234</v>
      </c>
      <c r="K891" s="4" t="s">
        <v>1200</v>
      </c>
      <c r="L891" s="13" t="str">
        <f t="shared" si="164"/>
        <v>OPAC</v>
      </c>
    </row>
    <row r="892" spans="1:12">
      <c r="A892" s="3"/>
      <c r="B892" s="3" t="s">
        <v>3</v>
      </c>
      <c r="C892" s="15" t="s">
        <v>458</v>
      </c>
      <c r="D892" s="15" t="s">
        <v>459</v>
      </c>
      <c r="E892" s="15" t="s">
        <v>1209</v>
      </c>
      <c r="F892" s="15" t="s">
        <v>1210</v>
      </c>
      <c r="G892" s="16" t="s">
        <v>564</v>
      </c>
      <c r="H892" s="20" t="s">
        <v>1287</v>
      </c>
      <c r="J892" s="4">
        <v>833061</v>
      </c>
      <c r="L892" s="13" t="str">
        <f t="shared" si="164"/>
        <v>OPAC</v>
      </c>
    </row>
    <row r="893" spans="1:12">
      <c r="A893" s="3"/>
      <c r="B893" s="3" t="s">
        <v>3</v>
      </c>
      <c r="C893" s="15" t="s">
        <v>460</v>
      </c>
      <c r="D893" s="15" t="s">
        <v>290</v>
      </c>
      <c r="E893" s="15" t="s">
        <v>1209</v>
      </c>
      <c r="F893" s="15" t="s">
        <v>1210</v>
      </c>
      <c r="G893" s="16" t="s">
        <v>949</v>
      </c>
      <c r="H893" s="20" t="s">
        <v>1287</v>
      </c>
      <c r="I893" s="4" t="s">
        <v>1241</v>
      </c>
      <c r="J893" s="4" t="s">
        <v>1200</v>
      </c>
      <c r="K893" s="4" t="s">
        <v>1200</v>
      </c>
      <c r="L893" s="13" t="str">
        <f>HYPERLINK(I893,"本文へのリンク")</f>
        <v>本文へのリンク</v>
      </c>
    </row>
    <row r="894" spans="1:12">
      <c r="A894" s="3"/>
      <c r="B894" s="3" t="s">
        <v>3</v>
      </c>
      <c r="C894" s="15" t="s">
        <v>460</v>
      </c>
      <c r="D894" s="15" t="s">
        <v>290</v>
      </c>
      <c r="E894" s="15" t="s">
        <v>1209</v>
      </c>
      <c r="F894" s="15" t="s">
        <v>1210</v>
      </c>
      <c r="G894" s="16" t="s">
        <v>950</v>
      </c>
      <c r="H894" s="20" t="s">
        <v>1287</v>
      </c>
      <c r="I894" s="4" t="s">
        <v>1200</v>
      </c>
      <c r="J894" s="4">
        <v>736555</v>
      </c>
      <c r="K894" s="4" t="s">
        <v>1200</v>
      </c>
      <c r="L894" s="13" t="str">
        <f t="shared" ref="L894" si="165">HYPERLINK("http://klibs1.kj.yamagata-u.ac.jp/mylimedio/search/search.do?keyword=%23ID%3D"&amp;J894,"OPAC")</f>
        <v>OPAC</v>
      </c>
    </row>
    <row r="895" spans="1:12">
      <c r="A895" s="3"/>
      <c r="B895" s="3" t="s">
        <v>3</v>
      </c>
      <c r="C895" s="15" t="s">
        <v>461</v>
      </c>
      <c r="D895" s="15" t="s">
        <v>54</v>
      </c>
      <c r="E895" s="15" t="s">
        <v>1209</v>
      </c>
      <c r="F895" s="15" t="s">
        <v>1212</v>
      </c>
      <c r="G895" s="16" t="s">
        <v>565</v>
      </c>
      <c r="H895" s="20" t="s">
        <v>1287</v>
      </c>
      <c r="I895" s="4" t="s">
        <v>1207</v>
      </c>
      <c r="L895" s="13" t="str">
        <f>HYPERLINK(I895,"本文へのリンク")</f>
        <v>本文へのリンク</v>
      </c>
    </row>
    <row r="896" spans="1:12">
      <c r="A896" s="3"/>
      <c r="B896" s="3" t="s">
        <v>3</v>
      </c>
      <c r="C896" s="15" t="s">
        <v>462</v>
      </c>
      <c r="D896" s="15" t="s">
        <v>152</v>
      </c>
      <c r="E896" s="15" t="s">
        <v>1217</v>
      </c>
      <c r="F896" s="15" t="s">
        <v>1212</v>
      </c>
      <c r="G896" s="16" t="s">
        <v>540</v>
      </c>
      <c r="H896" s="20" t="s">
        <v>1287</v>
      </c>
      <c r="J896" s="4">
        <v>475309</v>
      </c>
      <c r="L896" s="13" t="str">
        <f t="shared" ref="L896:L898" si="166">HYPERLINK("http://klibs1.kj.yamagata-u.ac.jp/mylimedio/search/search.do?keyword=%23ID%3D"&amp;J896,"OPAC")</f>
        <v>OPAC</v>
      </c>
    </row>
    <row r="897" spans="1:12">
      <c r="A897" s="3"/>
      <c r="B897" s="3" t="s">
        <v>3</v>
      </c>
      <c r="C897" s="15" t="s">
        <v>463</v>
      </c>
      <c r="D897" s="15" t="s">
        <v>293</v>
      </c>
      <c r="E897" s="15" t="s">
        <v>1217</v>
      </c>
      <c r="F897" s="15" t="s">
        <v>1212</v>
      </c>
      <c r="G897" s="16" t="s">
        <v>558</v>
      </c>
      <c r="H897" s="20" t="s">
        <v>1287</v>
      </c>
      <c r="I897" s="4" t="s">
        <v>1200</v>
      </c>
      <c r="J897" s="4">
        <v>761709</v>
      </c>
      <c r="K897" s="4" t="s">
        <v>1200</v>
      </c>
      <c r="L897" s="13" t="str">
        <f t="shared" si="166"/>
        <v>OPAC</v>
      </c>
    </row>
    <row r="898" spans="1:12">
      <c r="A898" s="3"/>
      <c r="B898" s="3" t="s">
        <v>3</v>
      </c>
      <c r="C898" s="15" t="s">
        <v>336</v>
      </c>
      <c r="D898" s="15" t="s">
        <v>337</v>
      </c>
      <c r="E898" s="15" t="s">
        <v>1217</v>
      </c>
      <c r="F898" s="15" t="s">
        <v>1210</v>
      </c>
      <c r="G898" s="16" t="s">
        <v>999</v>
      </c>
      <c r="H898" s="20" t="s">
        <v>1287</v>
      </c>
      <c r="J898" s="4">
        <v>834544</v>
      </c>
      <c r="L898" s="13" t="str">
        <f t="shared" si="166"/>
        <v>OPAC</v>
      </c>
    </row>
    <row r="899" spans="1:12">
      <c r="A899" s="3"/>
      <c r="B899" s="3" t="s">
        <v>3</v>
      </c>
      <c r="C899" s="15" t="s">
        <v>336</v>
      </c>
      <c r="D899" s="15" t="s">
        <v>337</v>
      </c>
      <c r="E899" s="15" t="s">
        <v>1217</v>
      </c>
      <c r="F899" s="15" t="s">
        <v>1210</v>
      </c>
      <c r="G899" s="16" t="s">
        <v>1000</v>
      </c>
      <c r="H899" s="15" t="s">
        <v>1286</v>
      </c>
    </row>
    <row r="900" spans="1:12">
      <c r="A900" s="3"/>
      <c r="B900" s="3" t="s">
        <v>3</v>
      </c>
      <c r="C900" s="15" t="s">
        <v>336</v>
      </c>
      <c r="D900" s="15" t="s">
        <v>337</v>
      </c>
      <c r="E900" s="15" t="s">
        <v>1217</v>
      </c>
      <c r="F900" s="15" t="s">
        <v>1210</v>
      </c>
      <c r="G900" s="16" t="s">
        <v>1001</v>
      </c>
      <c r="H900" s="20" t="s">
        <v>1287</v>
      </c>
      <c r="J900" s="4">
        <v>874155</v>
      </c>
      <c r="L900" s="13" t="str">
        <f t="shared" ref="L900:L917" si="167">HYPERLINK("http://klibs1.kj.yamagata-u.ac.jp/mylimedio/search/search.do?keyword=%23ID%3D"&amp;J900,"OPAC")</f>
        <v>OPAC</v>
      </c>
    </row>
    <row r="901" spans="1:12">
      <c r="A901" s="3"/>
      <c r="B901" s="3" t="s">
        <v>3</v>
      </c>
      <c r="C901" s="15" t="s">
        <v>336</v>
      </c>
      <c r="D901" s="15" t="s">
        <v>337</v>
      </c>
      <c r="E901" s="15" t="s">
        <v>1217</v>
      </c>
      <c r="F901" s="15" t="s">
        <v>1210</v>
      </c>
      <c r="G901" s="16" t="s">
        <v>1002</v>
      </c>
      <c r="H901" s="20" t="s">
        <v>1287</v>
      </c>
      <c r="J901" s="4">
        <v>795549</v>
      </c>
      <c r="L901" s="13" t="str">
        <f t="shared" si="167"/>
        <v>OPAC</v>
      </c>
    </row>
    <row r="902" spans="1:12" ht="27">
      <c r="A902" s="3"/>
      <c r="B902" s="3" t="s">
        <v>3</v>
      </c>
      <c r="C902" s="15" t="s">
        <v>464</v>
      </c>
      <c r="D902" s="15" t="s">
        <v>465</v>
      </c>
      <c r="E902" s="15" t="s">
        <v>1217</v>
      </c>
      <c r="F902" s="15" t="s">
        <v>1210</v>
      </c>
      <c r="G902" s="16" t="s">
        <v>566</v>
      </c>
      <c r="H902" s="20" t="s">
        <v>1287</v>
      </c>
      <c r="J902" s="4">
        <v>844708</v>
      </c>
      <c r="L902" s="13" t="str">
        <f t="shared" si="167"/>
        <v>OPAC</v>
      </c>
    </row>
    <row r="903" spans="1:12">
      <c r="A903" s="3"/>
      <c r="B903" s="3" t="s">
        <v>3</v>
      </c>
      <c r="C903" s="15" t="s">
        <v>464</v>
      </c>
      <c r="D903" s="15" t="s">
        <v>466</v>
      </c>
      <c r="E903" s="15" t="s">
        <v>1217</v>
      </c>
      <c r="F903" s="15" t="s">
        <v>1210</v>
      </c>
      <c r="G903" s="16" t="s">
        <v>1179</v>
      </c>
      <c r="H903" s="20" t="s">
        <v>1287</v>
      </c>
      <c r="I903" s="4" t="s">
        <v>1200</v>
      </c>
      <c r="J903" s="4">
        <v>874025</v>
      </c>
      <c r="K903" s="4" t="s">
        <v>1200</v>
      </c>
      <c r="L903" s="13" t="str">
        <f t="shared" si="167"/>
        <v>OPAC</v>
      </c>
    </row>
    <row r="904" spans="1:12">
      <c r="A904" s="3"/>
      <c r="B904" s="3" t="s">
        <v>3</v>
      </c>
      <c r="C904" s="15" t="s">
        <v>464</v>
      </c>
      <c r="D904" s="15" t="s">
        <v>466</v>
      </c>
      <c r="E904" s="15" t="s">
        <v>1217</v>
      </c>
      <c r="F904" s="15" t="s">
        <v>1210</v>
      </c>
      <c r="G904" s="16" t="s">
        <v>1180</v>
      </c>
      <c r="H904" s="20" t="s">
        <v>1287</v>
      </c>
      <c r="I904" s="4" t="s">
        <v>1200</v>
      </c>
      <c r="J904" s="4">
        <v>854457</v>
      </c>
      <c r="K904" s="4" t="s">
        <v>1200</v>
      </c>
      <c r="L904" s="13" t="str">
        <f t="shared" si="167"/>
        <v>OPAC</v>
      </c>
    </row>
    <row r="905" spans="1:12">
      <c r="A905" s="3"/>
      <c r="B905" s="3" t="s">
        <v>3</v>
      </c>
      <c r="C905" s="15" t="s">
        <v>464</v>
      </c>
      <c r="D905" s="15" t="s">
        <v>466</v>
      </c>
      <c r="E905" s="15" t="s">
        <v>1217</v>
      </c>
      <c r="F905" s="15" t="s">
        <v>1210</v>
      </c>
      <c r="G905" s="16" t="s">
        <v>1181</v>
      </c>
      <c r="H905" s="20" t="s">
        <v>1287</v>
      </c>
      <c r="I905" s="4" t="s">
        <v>1200</v>
      </c>
      <c r="J905" s="4">
        <v>870056</v>
      </c>
      <c r="K905" s="4" t="s">
        <v>1200</v>
      </c>
      <c r="L905" s="13" t="str">
        <f t="shared" si="167"/>
        <v>OPAC</v>
      </c>
    </row>
    <row r="906" spans="1:12" ht="27">
      <c r="A906" s="3"/>
      <c r="B906" s="3" t="s">
        <v>3</v>
      </c>
      <c r="C906" s="15" t="s">
        <v>464</v>
      </c>
      <c r="D906" s="15" t="s">
        <v>466</v>
      </c>
      <c r="E906" s="15" t="s">
        <v>1217</v>
      </c>
      <c r="F906" s="15" t="s">
        <v>1210</v>
      </c>
      <c r="G906" s="16" t="s">
        <v>1182</v>
      </c>
      <c r="H906" s="20" t="s">
        <v>1287</v>
      </c>
      <c r="J906" s="4">
        <v>854551</v>
      </c>
      <c r="L906" s="13" t="str">
        <f t="shared" si="167"/>
        <v>OPAC</v>
      </c>
    </row>
    <row r="907" spans="1:12" ht="27">
      <c r="A907" s="3"/>
      <c r="B907" s="3" t="s">
        <v>3</v>
      </c>
      <c r="C907" s="15" t="s">
        <v>467</v>
      </c>
      <c r="D907" s="15" t="s">
        <v>468</v>
      </c>
      <c r="E907" s="15" t="s">
        <v>1217</v>
      </c>
      <c r="F907" s="15" t="s">
        <v>1210</v>
      </c>
      <c r="G907" s="16" t="s">
        <v>1183</v>
      </c>
      <c r="H907" s="20" t="s">
        <v>1287</v>
      </c>
      <c r="I907" s="4" t="s">
        <v>1200</v>
      </c>
      <c r="J907" s="4">
        <v>303086</v>
      </c>
      <c r="K907" s="4" t="s">
        <v>1200</v>
      </c>
      <c r="L907" s="13" t="str">
        <f t="shared" si="167"/>
        <v>OPAC</v>
      </c>
    </row>
    <row r="908" spans="1:12" ht="27">
      <c r="A908" s="3"/>
      <c r="B908" s="3" t="s">
        <v>3</v>
      </c>
      <c r="C908" s="15" t="s">
        <v>467</v>
      </c>
      <c r="D908" s="15" t="s">
        <v>468</v>
      </c>
      <c r="E908" s="15" t="s">
        <v>1217</v>
      </c>
      <c r="F908" s="15" t="s">
        <v>1210</v>
      </c>
      <c r="G908" s="16" t="s">
        <v>1184</v>
      </c>
      <c r="H908" s="20" t="s">
        <v>1287</v>
      </c>
      <c r="I908" s="4" t="s">
        <v>1200</v>
      </c>
      <c r="J908" s="4">
        <v>873962</v>
      </c>
      <c r="K908" s="4" t="s">
        <v>1200</v>
      </c>
      <c r="L908" s="13" t="str">
        <f t="shared" si="167"/>
        <v>OPAC</v>
      </c>
    </row>
    <row r="909" spans="1:12" ht="27">
      <c r="A909" s="3"/>
      <c r="B909" s="3" t="s">
        <v>3</v>
      </c>
      <c r="C909" s="15" t="s">
        <v>467</v>
      </c>
      <c r="D909" s="15" t="s">
        <v>468</v>
      </c>
      <c r="E909" s="15" t="s">
        <v>1217</v>
      </c>
      <c r="F909" s="15" t="s">
        <v>1210</v>
      </c>
      <c r="G909" s="16" t="s">
        <v>1185</v>
      </c>
      <c r="H909" s="20" t="s">
        <v>1287</v>
      </c>
      <c r="I909" s="4" t="s">
        <v>1200</v>
      </c>
      <c r="J909" s="4">
        <v>658983</v>
      </c>
      <c r="K909" s="4" t="s">
        <v>1200</v>
      </c>
      <c r="L909" s="13" t="str">
        <f t="shared" si="167"/>
        <v>OPAC</v>
      </c>
    </row>
    <row r="910" spans="1:12" ht="27">
      <c r="A910" s="3"/>
      <c r="B910" s="3" t="s">
        <v>3</v>
      </c>
      <c r="C910" s="15" t="s">
        <v>469</v>
      </c>
      <c r="D910" s="15" t="s">
        <v>248</v>
      </c>
      <c r="E910" s="15" t="s">
        <v>1217</v>
      </c>
      <c r="F910" s="15" t="s">
        <v>1210</v>
      </c>
      <c r="G910" s="16" t="s">
        <v>1186</v>
      </c>
      <c r="H910" s="20" t="s">
        <v>1287</v>
      </c>
      <c r="I910" s="4" t="s">
        <v>1200</v>
      </c>
      <c r="J910" s="4">
        <v>746412</v>
      </c>
      <c r="K910" s="4" t="s">
        <v>1200</v>
      </c>
      <c r="L910" s="13" t="str">
        <f t="shared" si="167"/>
        <v>OPAC</v>
      </c>
    </row>
    <row r="911" spans="1:12">
      <c r="A911" s="3"/>
      <c r="B911" s="3" t="s">
        <v>3</v>
      </c>
      <c r="C911" s="15" t="s">
        <v>469</v>
      </c>
      <c r="D911" s="15" t="s">
        <v>248</v>
      </c>
      <c r="E911" s="15" t="s">
        <v>1217</v>
      </c>
      <c r="F911" s="15" t="s">
        <v>1210</v>
      </c>
      <c r="G911" s="16" t="s">
        <v>1187</v>
      </c>
      <c r="H911" s="20" t="s">
        <v>1287</v>
      </c>
      <c r="J911" s="4">
        <v>873962</v>
      </c>
      <c r="L911" s="13" t="str">
        <f t="shared" si="167"/>
        <v>OPAC</v>
      </c>
    </row>
    <row r="912" spans="1:12">
      <c r="A912" s="3"/>
      <c r="B912" s="3" t="s">
        <v>3</v>
      </c>
      <c r="C912" s="15" t="s">
        <v>469</v>
      </c>
      <c r="D912" s="15" t="s">
        <v>248</v>
      </c>
      <c r="E912" s="15" t="s">
        <v>1217</v>
      </c>
      <c r="F912" s="15" t="s">
        <v>1210</v>
      </c>
      <c r="G912" s="16" t="s">
        <v>1188</v>
      </c>
      <c r="H912" s="20" t="s">
        <v>1287</v>
      </c>
      <c r="I912" s="4" t="s">
        <v>1200</v>
      </c>
      <c r="J912" s="4">
        <v>798052</v>
      </c>
      <c r="K912" s="4" t="s">
        <v>1200</v>
      </c>
      <c r="L912" s="13" t="str">
        <f t="shared" si="167"/>
        <v>OPAC</v>
      </c>
    </row>
    <row r="913" spans="1:12">
      <c r="A913" s="3"/>
      <c r="B913" s="3" t="s">
        <v>3</v>
      </c>
      <c r="C913" s="15" t="s">
        <v>470</v>
      </c>
      <c r="D913" s="15" t="s">
        <v>248</v>
      </c>
      <c r="E913" s="15" t="s">
        <v>1217</v>
      </c>
      <c r="F913" s="15" t="s">
        <v>1212</v>
      </c>
      <c r="G913" s="16" t="s">
        <v>567</v>
      </c>
      <c r="H913" s="20" t="s">
        <v>1287</v>
      </c>
      <c r="I913" s="4" t="s">
        <v>1200</v>
      </c>
      <c r="J913" s="4">
        <v>783466</v>
      </c>
      <c r="K913" s="4" t="s">
        <v>1200</v>
      </c>
      <c r="L913" s="13" t="str">
        <f t="shared" si="167"/>
        <v>OPAC</v>
      </c>
    </row>
    <row r="914" spans="1:12" ht="27">
      <c r="A914" s="3"/>
      <c r="B914" s="3" t="s">
        <v>3</v>
      </c>
      <c r="C914" s="15" t="s">
        <v>471</v>
      </c>
      <c r="D914" s="15" t="s">
        <v>472</v>
      </c>
      <c r="E914" s="15" t="s">
        <v>1217</v>
      </c>
      <c r="F914" s="15" t="s">
        <v>1210</v>
      </c>
      <c r="G914" s="16" t="s">
        <v>568</v>
      </c>
      <c r="H914" s="20" t="s">
        <v>1287</v>
      </c>
      <c r="J914" s="4">
        <v>858363</v>
      </c>
      <c r="L914" s="13" t="str">
        <f t="shared" si="167"/>
        <v>OPAC</v>
      </c>
    </row>
    <row r="915" spans="1:12" ht="27">
      <c r="A915" s="3"/>
      <c r="B915" s="3" t="s">
        <v>3</v>
      </c>
      <c r="C915" s="15" t="s">
        <v>473</v>
      </c>
      <c r="D915" s="15" t="s">
        <v>472</v>
      </c>
      <c r="E915" s="15" t="s">
        <v>1217</v>
      </c>
      <c r="F915" s="15" t="s">
        <v>1210</v>
      </c>
      <c r="G915" s="16" t="s">
        <v>1189</v>
      </c>
      <c r="H915" s="20" t="s">
        <v>1287</v>
      </c>
      <c r="I915" s="4" t="s">
        <v>1200</v>
      </c>
      <c r="J915" s="4">
        <v>874029</v>
      </c>
      <c r="K915" s="4" t="s">
        <v>1200</v>
      </c>
      <c r="L915" s="13" t="str">
        <f t="shared" si="167"/>
        <v>OPAC</v>
      </c>
    </row>
    <row r="916" spans="1:12" ht="27">
      <c r="A916" s="3"/>
      <c r="B916" s="3" t="s">
        <v>3</v>
      </c>
      <c r="C916" s="15" t="s">
        <v>473</v>
      </c>
      <c r="D916" s="15" t="s">
        <v>472</v>
      </c>
      <c r="E916" s="15" t="s">
        <v>1217</v>
      </c>
      <c r="F916" s="15" t="s">
        <v>1210</v>
      </c>
      <c r="G916" s="16" t="s">
        <v>1184</v>
      </c>
      <c r="H916" s="20" t="s">
        <v>1287</v>
      </c>
      <c r="I916" s="4" t="s">
        <v>1200</v>
      </c>
      <c r="J916" s="4">
        <v>873962</v>
      </c>
      <c r="K916" s="4" t="s">
        <v>1200</v>
      </c>
      <c r="L916" s="13" t="str">
        <f t="shared" si="167"/>
        <v>OPAC</v>
      </c>
    </row>
    <row r="917" spans="1:12" ht="27">
      <c r="A917" s="3"/>
      <c r="B917" s="3" t="s">
        <v>3</v>
      </c>
      <c r="C917" s="15" t="s">
        <v>474</v>
      </c>
      <c r="D917" s="15" t="s">
        <v>472</v>
      </c>
      <c r="E917" s="15" t="s">
        <v>1217</v>
      </c>
      <c r="F917" s="15" t="s">
        <v>1210</v>
      </c>
      <c r="G917" s="16" t="s">
        <v>1190</v>
      </c>
      <c r="H917" s="20" t="s">
        <v>1287</v>
      </c>
      <c r="J917" s="4">
        <v>670936</v>
      </c>
      <c r="L917" s="13" t="str">
        <f t="shared" si="167"/>
        <v>OPAC</v>
      </c>
    </row>
    <row r="918" spans="1:12" ht="27">
      <c r="A918" s="3"/>
      <c r="B918" s="3" t="s">
        <v>3</v>
      </c>
      <c r="C918" s="15" t="s">
        <v>474</v>
      </c>
      <c r="D918" s="15" t="s">
        <v>472</v>
      </c>
      <c r="E918" s="15" t="s">
        <v>1217</v>
      </c>
      <c r="F918" s="15" t="s">
        <v>1210</v>
      </c>
      <c r="G918" s="16" t="s">
        <v>1191</v>
      </c>
      <c r="H918" s="20" t="s">
        <v>1287</v>
      </c>
      <c r="I918" s="4" t="s">
        <v>1243</v>
      </c>
      <c r="L918" s="13" t="str">
        <f>HYPERLINK(I918,"本文へのリンク")</f>
        <v>本文へのリンク</v>
      </c>
    </row>
    <row r="919" spans="1:12" ht="27">
      <c r="A919" s="3"/>
      <c r="B919" s="3" t="s">
        <v>3</v>
      </c>
      <c r="C919" s="15" t="s">
        <v>475</v>
      </c>
      <c r="D919" s="15" t="s">
        <v>472</v>
      </c>
      <c r="E919" s="15" t="s">
        <v>1217</v>
      </c>
      <c r="F919" s="15" t="s">
        <v>1212</v>
      </c>
      <c r="G919" s="16" t="s">
        <v>1189</v>
      </c>
      <c r="H919" s="20" t="s">
        <v>1287</v>
      </c>
      <c r="I919" s="4" t="s">
        <v>1200</v>
      </c>
      <c r="J919" s="4">
        <v>874029</v>
      </c>
      <c r="K919" s="4" t="s">
        <v>1200</v>
      </c>
      <c r="L919" s="13" t="str">
        <f t="shared" ref="L919:L932" si="168">HYPERLINK("http://klibs1.kj.yamagata-u.ac.jp/mylimedio/search/search.do?keyword=%23ID%3D"&amp;J919,"OPAC")</f>
        <v>OPAC</v>
      </c>
    </row>
    <row r="920" spans="1:12" ht="27">
      <c r="A920" s="3"/>
      <c r="B920" s="3" t="s">
        <v>3</v>
      </c>
      <c r="C920" s="15" t="s">
        <v>475</v>
      </c>
      <c r="D920" s="15" t="s">
        <v>472</v>
      </c>
      <c r="E920" s="15" t="s">
        <v>1217</v>
      </c>
      <c r="F920" s="15" t="s">
        <v>1212</v>
      </c>
      <c r="G920" s="16" t="s">
        <v>1192</v>
      </c>
      <c r="H920" s="20" t="s">
        <v>1287</v>
      </c>
      <c r="J920" s="4">
        <v>132701</v>
      </c>
      <c r="L920" s="13" t="str">
        <f t="shared" si="168"/>
        <v>OPAC</v>
      </c>
    </row>
    <row r="921" spans="1:12">
      <c r="A921" s="3"/>
      <c r="B921" s="3" t="s">
        <v>3</v>
      </c>
      <c r="C921" s="15" t="s">
        <v>476</v>
      </c>
      <c r="D921" s="15" t="s">
        <v>196</v>
      </c>
      <c r="E921" s="15" t="s">
        <v>1217</v>
      </c>
      <c r="F921" s="15" t="s">
        <v>1210</v>
      </c>
      <c r="G921" s="16" t="s">
        <v>841</v>
      </c>
      <c r="H921" s="20" t="s">
        <v>1287</v>
      </c>
      <c r="I921" s="4" t="s">
        <v>1200</v>
      </c>
      <c r="J921" s="4">
        <v>767870</v>
      </c>
      <c r="K921" s="4" t="s">
        <v>1200</v>
      </c>
      <c r="L921" s="13" t="str">
        <f t="shared" si="168"/>
        <v>OPAC</v>
      </c>
    </row>
    <row r="922" spans="1:12">
      <c r="A922" s="3"/>
      <c r="B922" s="3" t="s">
        <v>3</v>
      </c>
      <c r="C922" s="15" t="s">
        <v>476</v>
      </c>
      <c r="D922" s="15" t="s">
        <v>196</v>
      </c>
      <c r="E922" s="15" t="s">
        <v>1217</v>
      </c>
      <c r="F922" s="15" t="s">
        <v>1210</v>
      </c>
      <c r="G922" s="16" t="s">
        <v>842</v>
      </c>
      <c r="H922" s="20" t="s">
        <v>1287</v>
      </c>
      <c r="I922" s="4" t="s">
        <v>1200</v>
      </c>
      <c r="J922" s="4">
        <v>844703</v>
      </c>
      <c r="K922" s="4" t="s">
        <v>1200</v>
      </c>
      <c r="L922" s="13" t="str">
        <f t="shared" si="168"/>
        <v>OPAC</v>
      </c>
    </row>
    <row r="923" spans="1:12">
      <c r="A923" s="3"/>
      <c r="B923" s="3" t="s">
        <v>3</v>
      </c>
      <c r="C923" s="15" t="s">
        <v>476</v>
      </c>
      <c r="D923" s="15" t="s">
        <v>196</v>
      </c>
      <c r="E923" s="15" t="s">
        <v>1217</v>
      </c>
      <c r="F923" s="15" t="s">
        <v>1210</v>
      </c>
      <c r="G923" s="16" t="s">
        <v>843</v>
      </c>
      <c r="H923" s="20" t="s">
        <v>1287</v>
      </c>
      <c r="I923" s="4" t="s">
        <v>1200</v>
      </c>
      <c r="J923" s="4">
        <v>844857</v>
      </c>
      <c r="K923" s="4" t="s">
        <v>1200</v>
      </c>
      <c r="L923" s="13" t="str">
        <f t="shared" si="168"/>
        <v>OPAC</v>
      </c>
    </row>
    <row r="924" spans="1:12" ht="27">
      <c r="A924" s="3"/>
      <c r="B924" s="3" t="s">
        <v>3</v>
      </c>
      <c r="C924" s="15" t="s">
        <v>477</v>
      </c>
      <c r="D924" s="15" t="s">
        <v>200</v>
      </c>
      <c r="E924" s="15" t="s">
        <v>1217</v>
      </c>
      <c r="F924" s="15" t="s">
        <v>1212</v>
      </c>
      <c r="G924" s="16" t="s">
        <v>507</v>
      </c>
      <c r="H924" s="20" t="s">
        <v>1287</v>
      </c>
      <c r="J924" s="4">
        <v>869610</v>
      </c>
      <c r="L924" s="13" t="str">
        <f t="shared" si="168"/>
        <v>OPAC</v>
      </c>
    </row>
    <row r="925" spans="1:12">
      <c r="A925" s="3"/>
      <c r="B925" s="3" t="s">
        <v>3</v>
      </c>
      <c r="C925" s="15" t="s">
        <v>476</v>
      </c>
      <c r="D925" s="15" t="s">
        <v>196</v>
      </c>
      <c r="E925" s="15" t="s">
        <v>1217</v>
      </c>
      <c r="F925" s="15" t="s">
        <v>1210</v>
      </c>
      <c r="G925" s="16" t="s">
        <v>841</v>
      </c>
      <c r="H925" s="20" t="s">
        <v>1287</v>
      </c>
      <c r="I925" s="4" t="s">
        <v>1200</v>
      </c>
      <c r="J925" s="4">
        <v>767870</v>
      </c>
      <c r="K925" s="4" t="s">
        <v>1200</v>
      </c>
      <c r="L925" s="13" t="str">
        <f t="shared" si="168"/>
        <v>OPAC</v>
      </c>
    </row>
    <row r="926" spans="1:12">
      <c r="A926" s="3"/>
      <c r="B926" s="3" t="s">
        <v>3</v>
      </c>
      <c r="C926" s="15" t="s">
        <v>476</v>
      </c>
      <c r="D926" s="15" t="s">
        <v>196</v>
      </c>
      <c r="E926" s="15" t="s">
        <v>1217</v>
      </c>
      <c r="F926" s="15" t="s">
        <v>1210</v>
      </c>
      <c r="G926" s="16" t="s">
        <v>842</v>
      </c>
      <c r="H926" s="20" t="s">
        <v>1287</v>
      </c>
      <c r="I926" s="4" t="s">
        <v>1200</v>
      </c>
      <c r="J926" s="4">
        <v>844703</v>
      </c>
      <c r="K926" s="4" t="s">
        <v>1200</v>
      </c>
      <c r="L926" s="13" t="str">
        <f t="shared" si="168"/>
        <v>OPAC</v>
      </c>
    </row>
    <row r="927" spans="1:12">
      <c r="A927" s="3"/>
      <c r="B927" s="3" t="s">
        <v>3</v>
      </c>
      <c r="C927" s="15" t="s">
        <v>476</v>
      </c>
      <c r="D927" s="15" t="s">
        <v>196</v>
      </c>
      <c r="E927" s="15" t="s">
        <v>1217</v>
      </c>
      <c r="F927" s="15" t="s">
        <v>1210</v>
      </c>
      <c r="G927" s="16" t="s">
        <v>843</v>
      </c>
      <c r="H927" s="20" t="s">
        <v>1287</v>
      </c>
      <c r="I927" s="4" t="s">
        <v>1200</v>
      </c>
      <c r="J927" s="4">
        <v>844857</v>
      </c>
      <c r="K927" s="4" t="s">
        <v>1200</v>
      </c>
      <c r="L927" s="13" t="str">
        <f t="shared" si="168"/>
        <v>OPAC</v>
      </c>
    </row>
    <row r="928" spans="1:12">
      <c r="A928" s="3"/>
      <c r="B928" s="3" t="s">
        <v>3</v>
      </c>
      <c r="C928" s="15" t="s">
        <v>478</v>
      </c>
      <c r="D928" s="15" t="s">
        <v>82</v>
      </c>
      <c r="E928" s="15" t="s">
        <v>1217</v>
      </c>
      <c r="F928" s="15" t="s">
        <v>1210</v>
      </c>
      <c r="G928" s="16" t="s">
        <v>988</v>
      </c>
      <c r="H928" s="20" t="s">
        <v>1287</v>
      </c>
      <c r="J928" s="4">
        <v>330916</v>
      </c>
      <c r="L928" s="13" t="str">
        <f t="shared" si="168"/>
        <v>OPAC</v>
      </c>
    </row>
    <row r="929" spans="1:12">
      <c r="A929" s="3"/>
      <c r="B929" s="3" t="s">
        <v>3</v>
      </c>
      <c r="C929" s="15" t="s">
        <v>478</v>
      </c>
      <c r="D929" s="15" t="s">
        <v>82</v>
      </c>
      <c r="E929" s="15" t="s">
        <v>1217</v>
      </c>
      <c r="F929" s="15" t="s">
        <v>1210</v>
      </c>
      <c r="G929" s="16" t="s">
        <v>989</v>
      </c>
      <c r="H929" s="20" t="s">
        <v>1287</v>
      </c>
      <c r="J929" s="4">
        <v>331179</v>
      </c>
      <c r="L929" s="13" t="str">
        <f t="shared" si="168"/>
        <v>OPAC</v>
      </c>
    </row>
    <row r="930" spans="1:12">
      <c r="A930" s="3"/>
      <c r="B930" s="3" t="s">
        <v>3</v>
      </c>
      <c r="C930" s="15" t="s">
        <v>478</v>
      </c>
      <c r="D930" s="15" t="s">
        <v>82</v>
      </c>
      <c r="E930" s="15" t="s">
        <v>1217</v>
      </c>
      <c r="F930" s="15" t="s">
        <v>1210</v>
      </c>
      <c r="G930" s="16" t="s">
        <v>990</v>
      </c>
      <c r="H930" s="20" t="s">
        <v>1287</v>
      </c>
      <c r="J930" s="4">
        <v>482201</v>
      </c>
      <c r="L930" s="13" t="str">
        <f t="shared" si="168"/>
        <v>OPAC</v>
      </c>
    </row>
    <row r="931" spans="1:12" ht="27">
      <c r="A931" s="3"/>
      <c r="B931" s="3" t="s">
        <v>3</v>
      </c>
      <c r="C931" s="15" t="s">
        <v>8</v>
      </c>
      <c r="D931" s="15" t="s">
        <v>9</v>
      </c>
      <c r="E931" s="15" t="s">
        <v>1217</v>
      </c>
      <c r="F931" s="15" t="s">
        <v>1212</v>
      </c>
      <c r="G931" s="16" t="s">
        <v>572</v>
      </c>
      <c r="H931" s="20" t="s">
        <v>1287</v>
      </c>
      <c r="J931" s="4">
        <v>878951</v>
      </c>
      <c r="L931" s="13" t="str">
        <f t="shared" si="168"/>
        <v>OPAC</v>
      </c>
    </row>
    <row r="932" spans="1:12">
      <c r="A932" s="3"/>
      <c r="B932" s="3" t="s">
        <v>3</v>
      </c>
      <c r="C932" s="15" t="s">
        <v>8</v>
      </c>
      <c r="D932" s="15" t="s">
        <v>9</v>
      </c>
      <c r="E932" s="15" t="s">
        <v>1217</v>
      </c>
      <c r="F932" s="15" t="s">
        <v>1212</v>
      </c>
      <c r="G932" s="16" t="s">
        <v>573</v>
      </c>
      <c r="H932" s="20" t="s">
        <v>1287</v>
      </c>
      <c r="I932" s="4" t="s">
        <v>1200</v>
      </c>
      <c r="J932" s="4">
        <v>787528</v>
      </c>
      <c r="K932" s="4" t="s">
        <v>1200</v>
      </c>
      <c r="L932" s="13" t="str">
        <f t="shared" si="168"/>
        <v>OPAC</v>
      </c>
    </row>
    <row r="933" spans="1:12">
      <c r="A933" s="3"/>
      <c r="B933" s="3" t="s">
        <v>3</v>
      </c>
      <c r="C933" s="15" t="s">
        <v>10</v>
      </c>
      <c r="D933" s="15" t="s">
        <v>12</v>
      </c>
      <c r="E933" s="15" t="s">
        <v>1217</v>
      </c>
      <c r="F933" s="15" t="s">
        <v>1212</v>
      </c>
      <c r="G933" s="16" t="s">
        <v>578</v>
      </c>
      <c r="H933" s="20" t="s">
        <v>1287</v>
      </c>
      <c r="I933" s="4" t="s">
        <v>1228</v>
      </c>
      <c r="L933" s="13" t="str">
        <f t="shared" ref="L933:L934" si="169">HYPERLINK(I933,"本文へのリンク")</f>
        <v>本文へのリンク</v>
      </c>
    </row>
    <row r="934" spans="1:12" ht="27">
      <c r="A934" s="3"/>
      <c r="B934" s="3" t="s">
        <v>3</v>
      </c>
      <c r="C934" s="15" t="s">
        <v>10</v>
      </c>
      <c r="D934" s="15" t="s">
        <v>12</v>
      </c>
      <c r="E934" s="15" t="s">
        <v>1217</v>
      </c>
      <c r="F934" s="15" t="s">
        <v>1212</v>
      </c>
      <c r="G934" s="16" t="s">
        <v>575</v>
      </c>
      <c r="H934" s="20" t="s">
        <v>1287</v>
      </c>
      <c r="I934" s="4" t="s">
        <v>1227</v>
      </c>
      <c r="L934" s="13" t="str">
        <f t="shared" si="169"/>
        <v>本文へのリンク</v>
      </c>
    </row>
    <row r="935" spans="1:12">
      <c r="A935" s="3"/>
      <c r="B935" s="3" t="s">
        <v>3</v>
      </c>
      <c r="C935" s="15" t="s">
        <v>10</v>
      </c>
      <c r="D935" s="15" t="s">
        <v>12</v>
      </c>
      <c r="E935" s="15" t="s">
        <v>1217</v>
      </c>
      <c r="F935" s="15" t="s">
        <v>1212</v>
      </c>
      <c r="G935" s="16" t="s">
        <v>576</v>
      </c>
      <c r="H935" s="20" t="s">
        <v>1287</v>
      </c>
      <c r="J935" s="4">
        <v>874151</v>
      </c>
      <c r="L935" s="13" t="str">
        <f t="shared" ref="L935:L936" si="170">HYPERLINK("http://klibs1.kj.yamagata-u.ac.jp/mylimedio/search/search.do?keyword=%23ID%3D"&amp;J935,"OPAC")</f>
        <v>OPAC</v>
      </c>
    </row>
    <row r="936" spans="1:12">
      <c r="A936" s="3"/>
      <c r="B936" s="3" t="s">
        <v>3</v>
      </c>
      <c r="C936" s="15" t="s">
        <v>10</v>
      </c>
      <c r="D936" s="15" t="s">
        <v>12</v>
      </c>
      <c r="E936" s="15" t="s">
        <v>1217</v>
      </c>
      <c r="F936" s="15" t="s">
        <v>1212</v>
      </c>
      <c r="G936" s="16" t="s">
        <v>577</v>
      </c>
      <c r="H936" s="20" t="s">
        <v>1287</v>
      </c>
      <c r="J936" s="4">
        <v>874001</v>
      </c>
      <c r="L936" s="13" t="str">
        <f t="shared" si="170"/>
        <v>OPAC</v>
      </c>
    </row>
    <row r="937" spans="1:12">
      <c r="A937" s="3"/>
      <c r="B937" s="3" t="s">
        <v>3</v>
      </c>
      <c r="C937" s="15" t="s">
        <v>479</v>
      </c>
      <c r="D937" s="15" t="s">
        <v>14</v>
      </c>
      <c r="E937" s="15" t="s">
        <v>1217</v>
      </c>
      <c r="F937" s="15" t="s">
        <v>1212</v>
      </c>
      <c r="G937" s="16" t="s">
        <v>583</v>
      </c>
      <c r="H937" s="20" t="s">
        <v>1287</v>
      </c>
      <c r="I937" s="4" t="s">
        <v>1228</v>
      </c>
      <c r="L937" s="13" t="str">
        <f t="shared" ref="L937:L939" si="171">HYPERLINK(I937,"本文へのリンク")</f>
        <v>本文へのリンク</v>
      </c>
    </row>
    <row r="938" spans="1:12">
      <c r="A938" s="3"/>
      <c r="B938" s="3" t="s">
        <v>3</v>
      </c>
      <c r="C938" s="15" t="s">
        <v>479</v>
      </c>
      <c r="D938" s="15" t="s">
        <v>14</v>
      </c>
      <c r="E938" s="15" t="s">
        <v>1217</v>
      </c>
      <c r="F938" s="15" t="s">
        <v>1212</v>
      </c>
      <c r="G938" s="16" t="s">
        <v>584</v>
      </c>
      <c r="H938" s="20" t="s">
        <v>1287</v>
      </c>
      <c r="I938" s="4" t="s">
        <v>1230</v>
      </c>
      <c r="L938" s="13" t="str">
        <f t="shared" si="171"/>
        <v>本文へのリンク</v>
      </c>
    </row>
    <row r="939" spans="1:12">
      <c r="A939" s="3"/>
      <c r="B939" s="3" t="s">
        <v>3</v>
      </c>
      <c r="C939" s="15" t="s">
        <v>479</v>
      </c>
      <c r="D939" s="15" t="s">
        <v>14</v>
      </c>
      <c r="E939" s="15" t="s">
        <v>1217</v>
      </c>
      <c r="F939" s="15" t="s">
        <v>1212</v>
      </c>
      <c r="G939" s="16" t="s">
        <v>585</v>
      </c>
      <c r="H939" s="20" t="s">
        <v>1287</v>
      </c>
      <c r="I939" s="4" t="s">
        <v>1228</v>
      </c>
      <c r="L939" s="13" t="str">
        <f t="shared" si="171"/>
        <v>本文へのリンク</v>
      </c>
    </row>
    <row r="940" spans="1:12">
      <c r="A940" s="3"/>
      <c r="B940" s="3" t="s">
        <v>3</v>
      </c>
      <c r="C940" s="15" t="s">
        <v>209</v>
      </c>
      <c r="D940" s="15" t="s">
        <v>17</v>
      </c>
      <c r="E940" s="15" t="s">
        <v>1217</v>
      </c>
      <c r="F940" s="15" t="s">
        <v>1210</v>
      </c>
      <c r="G940" s="16" t="s">
        <v>586</v>
      </c>
      <c r="H940" s="20" t="s">
        <v>1287</v>
      </c>
      <c r="J940" s="4">
        <v>879236</v>
      </c>
      <c r="L940" s="13" t="str">
        <f t="shared" ref="L940" si="172">HYPERLINK("http://klibs1.kj.yamagata-u.ac.jp/mylimedio/search/search.do?keyword=%23ID%3D"&amp;J940,"OPAC")</f>
        <v>OPAC</v>
      </c>
    </row>
    <row r="941" spans="1:12">
      <c r="A941" s="3"/>
      <c r="B941" s="3" t="s">
        <v>3</v>
      </c>
      <c r="C941" s="15" t="s">
        <v>209</v>
      </c>
      <c r="D941" s="15" t="s">
        <v>17</v>
      </c>
      <c r="E941" s="15" t="s">
        <v>1217</v>
      </c>
      <c r="F941" s="15" t="s">
        <v>1210</v>
      </c>
      <c r="G941" s="16" t="s">
        <v>587</v>
      </c>
      <c r="H941" s="20" t="s">
        <v>1287</v>
      </c>
      <c r="I941" s="4" t="s">
        <v>1228</v>
      </c>
      <c r="L941" s="13" t="str">
        <f>HYPERLINK(I941,"本文へのリンク")</f>
        <v>本文へのリンク</v>
      </c>
    </row>
    <row r="942" spans="1:12">
      <c r="A942" s="3"/>
      <c r="B942" s="3" t="s">
        <v>3</v>
      </c>
      <c r="C942" s="15" t="s">
        <v>480</v>
      </c>
      <c r="D942" s="15" t="s">
        <v>208</v>
      </c>
      <c r="E942" s="15" t="s">
        <v>1217</v>
      </c>
      <c r="F942" s="15" t="s">
        <v>1212</v>
      </c>
      <c r="G942" s="16" t="s">
        <v>508</v>
      </c>
      <c r="H942" s="20" t="s">
        <v>1287</v>
      </c>
      <c r="J942" s="4">
        <v>158365</v>
      </c>
      <c r="L942" s="13" t="str">
        <f t="shared" ref="L942" si="173">HYPERLINK("http://klibs1.kj.yamagata-u.ac.jp/mylimedio/search/search.do?keyword=%23ID%3D"&amp;J942,"OPAC")</f>
        <v>OPAC</v>
      </c>
    </row>
    <row r="943" spans="1:12">
      <c r="A943" s="3"/>
      <c r="B943" s="3" t="s">
        <v>3</v>
      </c>
      <c r="C943" s="15" t="s">
        <v>481</v>
      </c>
      <c r="D943" s="15" t="s">
        <v>14</v>
      </c>
      <c r="E943" s="15" t="s">
        <v>1217</v>
      </c>
      <c r="F943" s="15" t="s">
        <v>1212</v>
      </c>
      <c r="G943" s="16" t="s">
        <v>590</v>
      </c>
      <c r="H943" s="20" t="s">
        <v>1287</v>
      </c>
      <c r="I943" s="4" t="s">
        <v>1228</v>
      </c>
      <c r="L943" s="13" t="str">
        <f t="shared" ref="L943:L944" si="174">HYPERLINK(I943,"本文へのリンク")</f>
        <v>本文へのリンク</v>
      </c>
    </row>
    <row r="944" spans="1:12">
      <c r="A944" s="3"/>
      <c r="B944" s="3" t="s">
        <v>3</v>
      </c>
      <c r="C944" s="15" t="s">
        <v>481</v>
      </c>
      <c r="D944" s="15" t="s">
        <v>14</v>
      </c>
      <c r="E944" s="15" t="s">
        <v>1217</v>
      </c>
      <c r="F944" s="15" t="s">
        <v>1212</v>
      </c>
      <c r="G944" s="16" t="s">
        <v>591</v>
      </c>
      <c r="H944" s="20" t="s">
        <v>1287</v>
      </c>
      <c r="I944" s="4" t="s">
        <v>1208</v>
      </c>
      <c r="L944" s="13" t="str">
        <f t="shared" si="174"/>
        <v>本文へのリンク</v>
      </c>
    </row>
    <row r="945" spans="1:12" ht="40.5" customHeight="1">
      <c r="A945" s="3"/>
      <c r="B945" s="3" t="s">
        <v>3</v>
      </c>
      <c r="C945" s="15" t="s">
        <v>482</v>
      </c>
      <c r="D945" s="15" t="s">
        <v>21</v>
      </c>
      <c r="E945" s="15" t="s">
        <v>1217</v>
      </c>
      <c r="F945" s="15" t="s">
        <v>1210</v>
      </c>
      <c r="G945" s="16" t="s">
        <v>486</v>
      </c>
      <c r="H945" s="20" t="s">
        <v>1287</v>
      </c>
      <c r="J945" s="4">
        <v>854464</v>
      </c>
      <c r="L945" s="13" t="str">
        <f t="shared" ref="L945:L947" si="175">HYPERLINK("http://klibs1.kj.yamagata-u.ac.jp/mylimedio/search/search.do?keyword=%23ID%3D"&amp;J945,"OPAC")</f>
        <v>OPAC</v>
      </c>
    </row>
    <row r="946" spans="1:12" ht="42" customHeight="1">
      <c r="A946" s="3"/>
      <c r="B946" s="3" t="s">
        <v>3</v>
      </c>
      <c r="C946" s="15" t="s">
        <v>483</v>
      </c>
      <c r="D946" s="15" t="s">
        <v>21</v>
      </c>
      <c r="E946" s="15" t="s">
        <v>1217</v>
      </c>
      <c r="F946" s="15" t="s">
        <v>1212</v>
      </c>
      <c r="G946" s="16" t="s">
        <v>486</v>
      </c>
      <c r="H946" s="20" t="s">
        <v>1287</v>
      </c>
      <c r="J946" s="4">
        <v>854464</v>
      </c>
      <c r="L946" s="13" t="str">
        <f t="shared" si="175"/>
        <v>OPAC</v>
      </c>
    </row>
    <row r="947" spans="1:12">
      <c r="A947" s="3"/>
      <c r="B947" s="3" t="s">
        <v>3</v>
      </c>
      <c r="C947" s="15" t="s">
        <v>484</v>
      </c>
      <c r="D947" s="15" t="s">
        <v>17</v>
      </c>
      <c r="E947" s="15" t="s">
        <v>1217</v>
      </c>
      <c r="F947" s="15" t="s">
        <v>1210</v>
      </c>
      <c r="G947" s="16" t="s">
        <v>863</v>
      </c>
      <c r="H947" s="20" t="s">
        <v>1287</v>
      </c>
      <c r="J947" s="4">
        <v>834540</v>
      </c>
      <c r="L947" s="13" t="str">
        <f t="shared" si="175"/>
        <v>OPAC</v>
      </c>
    </row>
    <row r="948" spans="1:12">
      <c r="A948" s="3"/>
      <c r="B948" s="3" t="s">
        <v>3</v>
      </c>
      <c r="C948" s="15" t="s">
        <v>484</v>
      </c>
      <c r="D948" s="15" t="s">
        <v>17</v>
      </c>
      <c r="E948" s="15" t="s">
        <v>1217</v>
      </c>
      <c r="F948" s="15" t="s">
        <v>1210</v>
      </c>
      <c r="G948" s="16" t="s">
        <v>866</v>
      </c>
      <c r="H948" s="20" t="s">
        <v>1287</v>
      </c>
      <c r="I948" s="4" t="s">
        <v>1228</v>
      </c>
      <c r="L948" s="13" t="str">
        <f t="shared" ref="L948:L949" si="176">HYPERLINK(I948,"本文へのリンク")</f>
        <v>本文へのリンク</v>
      </c>
    </row>
    <row r="949" spans="1:12">
      <c r="A949" s="3"/>
      <c r="B949" s="3" t="s">
        <v>3</v>
      </c>
      <c r="C949" s="15" t="s">
        <v>484</v>
      </c>
      <c r="D949" s="15" t="s">
        <v>17</v>
      </c>
      <c r="E949" s="15" t="s">
        <v>1217</v>
      </c>
      <c r="F949" s="15" t="s">
        <v>1210</v>
      </c>
      <c r="G949" s="16" t="s">
        <v>867</v>
      </c>
      <c r="H949" s="20" t="s">
        <v>1287</v>
      </c>
      <c r="I949" s="4" t="s">
        <v>1208</v>
      </c>
      <c r="L949" s="13" t="str">
        <f t="shared" si="176"/>
        <v>本文へのリンク</v>
      </c>
    </row>
    <row r="950" spans="1:12" ht="27">
      <c r="A950" s="3"/>
      <c r="B950" s="3" t="s">
        <v>3</v>
      </c>
      <c r="C950" s="15" t="s">
        <v>202</v>
      </c>
      <c r="D950" s="15" t="s">
        <v>106</v>
      </c>
      <c r="E950" s="15" t="s">
        <v>1217</v>
      </c>
      <c r="F950" s="15" t="s">
        <v>1212</v>
      </c>
      <c r="G950" s="16" t="s">
        <v>857</v>
      </c>
      <c r="H950" s="20" t="s">
        <v>1287</v>
      </c>
      <c r="J950" s="4">
        <v>862331</v>
      </c>
      <c r="L950" s="13" t="str">
        <f t="shared" ref="L950:L955" si="177">HYPERLINK("http://klibs1.kj.yamagata-u.ac.jp/mylimedio/search/search.do?keyword=%23ID%3D"&amp;J950,"OPAC")</f>
        <v>OPAC</v>
      </c>
    </row>
    <row r="951" spans="1:12" ht="27">
      <c r="A951" s="3"/>
      <c r="B951" s="3" t="s">
        <v>3</v>
      </c>
      <c r="C951" s="15" t="s">
        <v>202</v>
      </c>
      <c r="D951" s="15" t="s">
        <v>106</v>
      </c>
      <c r="E951" s="15" t="s">
        <v>1217</v>
      </c>
      <c r="F951" s="15" t="s">
        <v>1212</v>
      </c>
      <c r="G951" s="16" t="s">
        <v>858</v>
      </c>
      <c r="H951" s="20" t="s">
        <v>1287</v>
      </c>
      <c r="J951" s="4">
        <v>779017</v>
      </c>
      <c r="L951" s="13" t="str">
        <f t="shared" si="177"/>
        <v>OPAC</v>
      </c>
    </row>
    <row r="952" spans="1:12" ht="27">
      <c r="A952" s="3"/>
      <c r="B952" s="3" t="s">
        <v>3</v>
      </c>
      <c r="C952" s="15" t="s">
        <v>257</v>
      </c>
      <c r="D952" s="15" t="s">
        <v>102</v>
      </c>
      <c r="E952" s="15" t="s">
        <v>1217</v>
      </c>
      <c r="F952" s="15" t="s">
        <v>1212</v>
      </c>
      <c r="G952" s="16" t="s">
        <v>520</v>
      </c>
      <c r="H952" s="20" t="s">
        <v>1287</v>
      </c>
      <c r="I952" s="4" t="s">
        <v>1200</v>
      </c>
      <c r="J952" s="4">
        <v>862476</v>
      </c>
      <c r="K952" s="4" t="s">
        <v>1200</v>
      </c>
      <c r="L952" s="13" t="str">
        <f t="shared" si="177"/>
        <v>OPAC</v>
      </c>
    </row>
    <row r="953" spans="1:12" ht="27">
      <c r="A953" s="3"/>
      <c r="B953" s="3" t="s">
        <v>3</v>
      </c>
      <c r="C953" s="15" t="s">
        <v>205</v>
      </c>
      <c r="D953" s="15" t="s">
        <v>84</v>
      </c>
      <c r="E953" s="15" t="s">
        <v>1217</v>
      </c>
      <c r="F953" s="15" t="s">
        <v>1212</v>
      </c>
      <c r="G953" s="16" t="s">
        <v>1193</v>
      </c>
      <c r="H953" s="20" t="s">
        <v>1287</v>
      </c>
      <c r="J953" s="4">
        <v>869659</v>
      </c>
      <c r="L953" s="13" t="str">
        <f t="shared" si="177"/>
        <v>OPAC</v>
      </c>
    </row>
    <row r="954" spans="1:12">
      <c r="A954" s="3"/>
      <c r="B954" s="3" t="s">
        <v>3</v>
      </c>
      <c r="C954" s="15" t="s">
        <v>205</v>
      </c>
      <c r="D954" s="15" t="s">
        <v>84</v>
      </c>
      <c r="E954" s="15" t="s">
        <v>1217</v>
      </c>
      <c r="F954" s="15" t="s">
        <v>1212</v>
      </c>
      <c r="G954" s="16" t="s">
        <v>660</v>
      </c>
      <c r="H954" s="20" t="s">
        <v>1287</v>
      </c>
      <c r="I954" s="4" t="s">
        <v>1200</v>
      </c>
      <c r="J954" s="4">
        <v>764897</v>
      </c>
      <c r="K954" s="4" t="s">
        <v>1200</v>
      </c>
      <c r="L954" s="13" t="str">
        <f t="shared" si="177"/>
        <v>OPAC</v>
      </c>
    </row>
    <row r="955" spans="1:12" ht="27">
      <c r="A955" s="3"/>
      <c r="B955" s="3" t="s">
        <v>3</v>
      </c>
      <c r="C955" s="15" t="s">
        <v>346</v>
      </c>
      <c r="D955" s="15" t="s">
        <v>347</v>
      </c>
      <c r="E955" s="15" t="s">
        <v>1217</v>
      </c>
      <c r="F955" s="15" t="s">
        <v>1212</v>
      </c>
      <c r="G955" s="16" t="s">
        <v>544</v>
      </c>
      <c r="H955" s="20" t="s">
        <v>1287</v>
      </c>
      <c r="J955" s="4">
        <v>850089</v>
      </c>
      <c r="L955" s="13" t="str">
        <f t="shared" si="177"/>
        <v>OPAC</v>
      </c>
    </row>
  </sheetData>
  <autoFilter ref="B5:L955"/>
  <phoneticPr fontId="1"/>
  <pageMargins left="0.7" right="0.7" top="0.75" bottom="0.75" header="0.3" footer="0.3"/>
  <pageSetup paperSize="9" orientation="portrait" r:id="rId1"/>
  <ignoredErrors>
    <ignoredError sqref="L956 L122:L955 L22:L12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kjlib10</cp:lastModifiedBy>
  <cp:lastPrinted>2018-05-23T06:24:49Z</cp:lastPrinted>
  <dcterms:created xsi:type="dcterms:W3CDTF">2018-04-19T05:49:53Z</dcterms:created>
  <dcterms:modified xsi:type="dcterms:W3CDTF">2018-08-28T06:21:04Z</dcterms:modified>
</cp:coreProperties>
</file>